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327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netorgft3727860-my.sharepoint.com/personal/sarah_slmc-consulting_com/Documents/Stud and Track/"/>
    </mc:Choice>
  </mc:AlternateContent>
  <xr:revisionPtr revIDLastSave="0" documentId="8_{2E621EC0-5FF9-4F8F-9012-8CD1E804D4DE}" xr6:coauthVersionLast="47" xr6:coauthVersionMax="47" xr10:uidLastSave="{00000000-0000-0000-0000-000000000000}"/>
  <bookViews>
    <workbookView xWindow="-120" yWindow="-120" windowWidth="25440" windowHeight="15390" xr2:uid="{8EB2DEB5-F784-4A85-8E23-1F4CDB64CB3A}"/>
  </bookViews>
  <sheets>
    <sheet name="Sheet1" sheetId="1" r:id="rId1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32" i="1" l="1"/>
  <c r="M32" i="1" s="1"/>
  <c r="J32" i="1" s="1"/>
  <c r="I30" i="1"/>
  <c r="M30" i="1" s="1"/>
  <c r="J30" i="1" s="1"/>
  <c r="L25" i="1"/>
  <c r="M24" i="1" s="1"/>
  <c r="J24" i="1" s="1"/>
  <c r="L20" i="1"/>
  <c r="I18" i="1" s="1"/>
  <c r="L36" i="1" s="1"/>
  <c r="I36" i="1" s="1"/>
  <c r="M36" i="1" s="1"/>
  <c r="J36" i="1" s="1"/>
  <c r="L15" i="1"/>
  <c r="M14" i="1" s="1"/>
  <c r="J14" i="1" s="1"/>
  <c r="L13" i="1"/>
  <c r="I12" i="1" s="1"/>
  <c r="M12" i="1"/>
  <c r="J12" i="1" s="1"/>
  <c r="M18" i="1" l="1"/>
  <c r="J18" i="1" s="1"/>
  <c r="I24" i="1"/>
  <c r="I14" i="1"/>
</calcChain>
</file>

<file path=xl/sharedStrings.xml><?xml version="1.0" encoding="utf-8"?>
<sst xmlns="http://schemas.openxmlformats.org/spreadsheetml/2006/main" count="33" uniqueCount="19">
  <si>
    <t>Centres</t>
  </si>
  <si>
    <t>450mm</t>
  </si>
  <si>
    <t>400mm</t>
  </si>
  <si>
    <t>Enter data in the boxes below</t>
  </si>
  <si>
    <t xml:space="preserve">Ceiling Area </t>
  </si>
  <si>
    <t>Square Meters</t>
  </si>
  <si>
    <t>Ceiling Drop</t>
  </si>
  <si>
    <t>Linear Meters</t>
  </si>
  <si>
    <t>Length</t>
  </si>
  <si>
    <t>No Pieces</t>
  </si>
  <si>
    <t>Bundles x 10 pcs</t>
  </si>
  <si>
    <t>Boxes x 200 pcs</t>
  </si>
  <si>
    <t>N/A</t>
  </si>
  <si>
    <t>Furring Channel</t>
  </si>
  <si>
    <t>Primary Channel</t>
  </si>
  <si>
    <t>Edge Channel *</t>
  </si>
  <si>
    <t>Connetion Clips</t>
  </si>
  <si>
    <t>Hanger Angle</t>
  </si>
  <si>
    <t>* Note: The quantities show above are only a guide. Projects should be assessed on a individual basis. Edge Channel is based on a square room. An allowance should be made over and above the quantities shown in the calculator.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</si>
</sst>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.000"/>
    <numFmt numFmtId="165" formatCode="0.0000"/>
  </numFmts>
  <fonts count="8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16"/>
      <color theme="1"/>
      <name val="Calibri"/>
      <family val="2"/>
      <scheme val="minor"/>
    </font>
    <font>
      <b/>
      <i/>
      <sz val="8"/>
      <color theme="1"/>
      <name val="Calibri"/>
      <family val="2"/>
      <scheme val="minor"/>
    </font>
    <font>
      <b/>
      <sz val="12"/>
      <name val="Calibri"/>
      <family val="2"/>
      <scheme val="minor"/>
    </font>
    <font>
      <sz val="12"/>
      <color theme="1"/>
      <name val="Calibri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theme="3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8"/>
        <bgColor indexed="64"/>
      </patternFill>
    </fill>
  </fills>
  <borders count="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</borders>
  <cellStyleXfs count="1">
    <xf numFmtId="0" fontId="0" fillId="0" borderId="0"/>
  </cellStyleXfs>
  <cellXfs count="52">
    <xf numFmtId="0" fontId="0" fillId="0" borderId="0" xfId="0"/>
    <xf numFmtId="0" fontId="2" fillId="0" borderId="0" xfId="0" applyFont="1"/>
    <xf numFmtId="0" fontId="3" fillId="0" borderId="0" xfId="0" applyFont="1" applyAlignment="1">
      <alignment horizontal="right" wrapText="1"/>
    </xf>
    <xf numFmtId="0" fontId="1" fillId="2" borderId="1" xfId="0" applyFont="1" applyFill="1" applyBorder="1" applyAlignment="1">
      <alignment horizontal="center"/>
    </xf>
    <xf numFmtId="1" fontId="3" fillId="2" borderId="1" xfId="0" applyNumberFormat="1" applyFont="1" applyFill="1" applyBorder="1" applyAlignment="1">
      <alignment horizontal="center" vertical="center" wrapText="1"/>
    </xf>
    <xf numFmtId="0" fontId="2" fillId="0" borderId="0" xfId="0" applyFont="1" applyAlignment="1">
      <alignment horizontal="center"/>
    </xf>
    <xf numFmtId="1" fontId="3" fillId="2" borderId="2" xfId="0" applyNumberFormat="1" applyFont="1" applyFill="1" applyBorder="1" applyAlignment="1">
      <alignment horizontal="center" vertical="center"/>
    </xf>
    <xf numFmtId="164" fontId="2" fillId="0" borderId="0" xfId="0" applyNumberFormat="1" applyFont="1" applyAlignment="1">
      <alignment horizontal="center"/>
    </xf>
    <xf numFmtId="1" fontId="3" fillId="2" borderId="3" xfId="0" applyNumberFormat="1" applyFont="1" applyFill="1" applyBorder="1" applyAlignment="1">
      <alignment horizontal="center" vertical="center"/>
    </xf>
    <xf numFmtId="0" fontId="1" fillId="0" borderId="0" xfId="0" applyFont="1" applyAlignment="1">
      <alignment horizontal="center"/>
    </xf>
    <xf numFmtId="1" fontId="3" fillId="0" borderId="0" xfId="0" applyNumberFormat="1" applyFont="1" applyAlignment="1">
      <alignment horizontal="center" vertical="center" wrapText="1"/>
    </xf>
    <xf numFmtId="1" fontId="3" fillId="2" borderId="1" xfId="0" applyNumberFormat="1" applyFont="1" applyFill="1" applyBorder="1" applyAlignment="1">
      <alignment horizontal="center" vertical="center"/>
    </xf>
    <xf numFmtId="1" fontId="4" fillId="0" borderId="0" xfId="0" applyNumberFormat="1" applyFont="1" applyAlignment="1">
      <alignment horizontal="center" vertical="center"/>
    </xf>
    <xf numFmtId="0" fontId="5" fillId="0" borderId="0" xfId="0" applyFont="1" applyAlignment="1">
      <alignment vertical="center"/>
    </xf>
    <xf numFmtId="165" fontId="3" fillId="2" borderId="1" xfId="0" applyNumberFormat="1" applyFont="1" applyFill="1" applyBorder="1" applyAlignment="1">
      <alignment horizontal="center" vertical="center"/>
    </xf>
    <xf numFmtId="0" fontId="1" fillId="3" borderId="0" xfId="0" applyFont="1" applyFill="1" applyAlignment="1">
      <alignment horizontal="center"/>
    </xf>
    <xf numFmtId="1" fontId="3" fillId="3" borderId="0" xfId="0" applyNumberFormat="1" applyFont="1" applyFill="1" applyAlignment="1">
      <alignment horizontal="center" vertical="center" wrapText="1"/>
    </xf>
    <xf numFmtId="0" fontId="6" fillId="2" borderId="1" xfId="0" applyFont="1" applyFill="1" applyBorder="1" applyAlignment="1">
      <alignment horizontal="center"/>
    </xf>
    <xf numFmtId="0" fontId="3" fillId="2" borderId="1" xfId="0" applyFont="1" applyFill="1" applyBorder="1"/>
    <xf numFmtId="0" fontId="3" fillId="2" borderId="4" xfId="0" applyFont="1" applyFill="1" applyBorder="1"/>
    <xf numFmtId="0" fontId="3" fillId="2" borderId="1" xfId="0" applyFont="1" applyFill="1" applyBorder="1" applyAlignment="1">
      <alignment horizontal="right"/>
    </xf>
    <xf numFmtId="0" fontId="7" fillId="0" borderId="0" xfId="0" applyFont="1"/>
    <xf numFmtId="0" fontId="7" fillId="2" borderId="4" xfId="0" applyFont="1" applyFill="1" applyBorder="1"/>
    <xf numFmtId="0" fontId="3" fillId="2" borderId="1" xfId="0" applyFont="1" applyFill="1" applyBorder="1" applyAlignment="1">
      <alignment horizontal="right" wrapText="1"/>
    </xf>
    <xf numFmtId="0" fontId="7" fillId="0" borderId="0" xfId="0" applyFont="1" applyAlignment="1">
      <alignment wrapText="1"/>
    </xf>
    <xf numFmtId="0" fontId="3" fillId="3" borderId="0" xfId="0" applyFont="1" applyFill="1"/>
    <xf numFmtId="0" fontId="7" fillId="3" borderId="0" xfId="0" applyFont="1" applyFill="1"/>
    <xf numFmtId="0" fontId="7" fillId="3" borderId="0" xfId="0" applyFont="1" applyFill="1" applyAlignment="1">
      <alignment horizontal="center"/>
    </xf>
    <xf numFmtId="0" fontId="1" fillId="0" borderId="0" xfId="0" applyFont="1" applyAlignment="1">
      <alignment horizontal="center"/>
    </xf>
    <xf numFmtId="0" fontId="0" fillId="0" borderId="0" xfId="0" applyAlignment="1">
      <alignment horizontal="center"/>
    </xf>
    <xf numFmtId="164" fontId="0" fillId="0" borderId="0" xfId="0" applyNumberFormat="1" applyAlignment="1">
      <alignment horizontal="center"/>
    </xf>
    <xf numFmtId="164" fontId="1" fillId="2" borderId="1" xfId="0" applyNumberFormat="1" applyFont="1" applyFill="1" applyBorder="1" applyAlignment="1">
      <alignment horizontal="center"/>
    </xf>
    <xf numFmtId="164" fontId="3" fillId="2" borderId="2" xfId="0" applyNumberFormat="1" applyFont="1" applyFill="1" applyBorder="1" applyAlignment="1">
      <alignment horizontal="center" vertical="center"/>
    </xf>
    <xf numFmtId="164" fontId="3" fillId="2" borderId="5" xfId="0" applyNumberFormat="1" applyFont="1" applyFill="1" applyBorder="1" applyAlignment="1">
      <alignment horizontal="center" vertical="center"/>
    </xf>
    <xf numFmtId="164" fontId="3" fillId="2" borderId="3" xfId="0" applyNumberFormat="1" applyFont="1" applyFill="1" applyBorder="1" applyAlignment="1">
      <alignment horizontal="center" vertical="center"/>
    </xf>
    <xf numFmtId="164" fontId="3" fillId="2" borderId="1" xfId="0" applyNumberFormat="1" applyFont="1" applyFill="1" applyBorder="1" applyAlignment="1">
      <alignment horizontal="center" vertical="center"/>
    </xf>
    <xf numFmtId="1" fontId="3" fillId="2" borderId="5" xfId="0" applyNumberFormat="1" applyFont="1" applyFill="1" applyBorder="1" applyAlignment="1">
      <alignment horizontal="center" vertical="center"/>
    </xf>
    <xf numFmtId="0" fontId="1" fillId="0" borderId="0" xfId="0" applyFont="1"/>
    <xf numFmtId="164" fontId="1" fillId="2" borderId="2" xfId="0" applyNumberFormat="1" applyFont="1" applyFill="1" applyBorder="1" applyAlignment="1">
      <alignment horizontal="center"/>
    </xf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horizontal="left" vertical="center"/>
    </xf>
    <xf numFmtId="0" fontId="1" fillId="3" borderId="0" xfId="0" applyFont="1" applyFill="1" applyBorder="1" applyAlignment="1">
      <alignment horizontal="center"/>
    </xf>
    <xf numFmtId="0" fontId="3" fillId="3" borderId="0" xfId="0" applyFont="1" applyFill="1" applyBorder="1" applyAlignment="1">
      <alignment vertical="center"/>
    </xf>
    <xf numFmtId="0" fontId="0" fillId="3" borderId="0" xfId="0" applyFill="1" applyBorder="1" applyAlignment="1">
      <alignment horizontal="center"/>
    </xf>
    <xf numFmtId="0" fontId="0" fillId="3" borderId="0" xfId="0" applyFill="1" applyBorder="1"/>
    <xf numFmtId="0" fontId="5" fillId="3" borderId="0" xfId="0" applyFont="1" applyFill="1" applyBorder="1" applyAlignment="1">
      <alignment vertical="center"/>
    </xf>
    <xf numFmtId="0" fontId="1" fillId="0" borderId="0" xfId="0" applyFont="1" applyAlignment="1">
      <alignment horizontal="left" vertical="top" wrapText="1"/>
    </xf>
    <xf numFmtId="164" fontId="0" fillId="0" borderId="6" xfId="0" applyNumberFormat="1" applyBorder="1" applyAlignment="1">
      <alignment horizontal="center"/>
    </xf>
    <xf numFmtId="0" fontId="0" fillId="0" borderId="6" xfId="0" applyBorder="1"/>
    <xf numFmtId="0" fontId="5" fillId="0" borderId="6" xfId="0" applyFont="1" applyBorder="1" applyAlignment="1">
      <alignment vertical="center"/>
    </xf>
    <xf numFmtId="0" fontId="7" fillId="4" borderId="1" xfId="0" applyFont="1" applyFill="1" applyBorder="1" applyAlignment="1">
      <alignment horizontal="center"/>
    </xf>
    <xf numFmtId="0" fontId="0" fillId="0" borderId="0" xfId="0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3.xml"/><Relationship Id="rId3" Type="http://schemas.openxmlformats.org/officeDocument/2006/relationships/styles" Target="styles.xml"/><Relationship Id="rId7" Type="http://schemas.openxmlformats.org/officeDocument/2006/relationships/customXml" Target="../customXml/item2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ustomXml" Target="../customXml/item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22860</xdr:colOff>
      <xdr:row>10</xdr:row>
      <xdr:rowOff>38100</xdr:rowOff>
    </xdr:from>
    <xdr:to>
      <xdr:col>3</xdr:col>
      <xdr:colOff>516255</xdr:colOff>
      <xdr:row>14</xdr:row>
      <xdr:rowOff>97737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F13C0DC-7CAB-450D-9D86-3B2655162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435" y="1914525"/>
          <a:ext cx="1712595" cy="821637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16</xdr:row>
      <xdr:rowOff>38101</xdr:rowOff>
    </xdr:from>
    <xdr:to>
      <xdr:col>3</xdr:col>
      <xdr:colOff>539115</xdr:colOff>
      <xdr:row>20</xdr:row>
      <xdr:rowOff>93106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8EAA7EB-67F7-4077-8E62-9F5C84365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9535" y="3000376"/>
          <a:ext cx="1697355" cy="817005"/>
        </a:xfrm>
        <a:prstGeom prst="rect">
          <a:avLst/>
        </a:prstGeom>
      </xdr:spPr>
    </xdr:pic>
    <xdr:clientData/>
  </xdr:twoCellAnchor>
  <xdr:twoCellAnchor editAs="oneCell">
    <xdr:from>
      <xdr:col>1</xdr:col>
      <xdr:colOff>83820</xdr:colOff>
      <xdr:row>22</xdr:row>
      <xdr:rowOff>15241</xdr:rowOff>
    </xdr:from>
    <xdr:to>
      <xdr:col>3</xdr:col>
      <xdr:colOff>523874</xdr:colOff>
      <xdr:row>25</xdr:row>
      <xdr:rowOff>91440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EBD1ECDA-8CEC-4841-A352-347B2076C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2395" y="4063366"/>
          <a:ext cx="1659254" cy="800099"/>
        </a:xfrm>
        <a:prstGeom prst="rect">
          <a:avLst/>
        </a:prstGeom>
      </xdr:spPr>
    </xdr:pic>
    <xdr:clientData/>
  </xdr:twoCellAnchor>
  <xdr:twoCellAnchor editAs="oneCell">
    <xdr:from>
      <xdr:col>1</xdr:col>
      <xdr:colOff>388620</xdr:colOff>
      <xdr:row>28</xdr:row>
      <xdr:rowOff>114300</xdr:rowOff>
    </xdr:from>
    <xdr:to>
      <xdr:col>3</xdr:col>
      <xdr:colOff>129540</xdr:colOff>
      <xdr:row>32</xdr:row>
      <xdr:rowOff>68580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962DE09-14DE-4A72-B5E8-41CE8C78A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17195" y="5267325"/>
          <a:ext cx="960120" cy="716280"/>
        </a:xfrm>
        <a:prstGeom prst="rect">
          <a:avLst/>
        </a:prstGeom>
      </xdr:spPr>
    </xdr:pic>
    <xdr:clientData/>
  </xdr:twoCellAnchor>
  <xdr:twoCellAnchor editAs="oneCell">
    <xdr:from>
      <xdr:col>1</xdr:col>
      <xdr:colOff>83820</xdr:colOff>
      <xdr:row>34</xdr:row>
      <xdr:rowOff>53340</xdr:rowOff>
    </xdr:from>
    <xdr:to>
      <xdr:col>3</xdr:col>
      <xdr:colOff>546734</xdr:colOff>
      <xdr:row>38</xdr:row>
      <xdr:rowOff>121920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ED044680-79A2-406D-A08C-AD65C269F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2395" y="6292215"/>
          <a:ext cx="1682114" cy="83058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</xdr:row>
      <xdr:rowOff>0</xdr:rowOff>
    </xdr:from>
    <xdr:to>
      <xdr:col>3</xdr:col>
      <xdr:colOff>514350</xdr:colOff>
      <xdr:row>3</xdr:row>
      <xdr:rowOff>98930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277792C1-B6C4-42B3-8F8D-5C04A92DD3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0" y="190500"/>
          <a:ext cx="1733550" cy="47993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65125F-0D6C-4DA6-83B5-510599B5A79E}">
  <dimension ref="B2:N43"/>
  <sheetViews>
    <sheetView tabSelected="1" workbookViewId="0">
      <selection activeCell="Q24" sqref="Q24"/>
    </sheetView>
  </sheetViews>
  <sheetFormatPr defaultRowHeight="15" x14ac:dyDescent="0.25"/>
  <cols>
    <col min="7" max="7" width="10.5703125" customWidth="1"/>
    <col min="8" max="8" width="9.85546875" customWidth="1"/>
    <col min="9" max="9" width="9.7109375" bestFit="1" customWidth="1"/>
    <col min="10" max="10" width="15.42578125" bestFit="1" customWidth="1"/>
    <col min="11" max="11" width="27.5703125" customWidth="1"/>
    <col min="12" max="12" width="27.5703125" style="1" hidden="1" customWidth="1"/>
    <col min="13" max="14" width="27.5703125" hidden="1" customWidth="1"/>
  </cols>
  <sheetData>
    <row r="2" spans="2:13" x14ac:dyDescent="0.25">
      <c r="B2" s="51"/>
      <c r="C2" s="51"/>
      <c r="D2" s="51"/>
    </row>
    <row r="3" spans="2:13" x14ac:dyDescent="0.25">
      <c r="B3" s="51"/>
      <c r="C3" s="51"/>
      <c r="D3" s="51"/>
    </row>
    <row r="4" spans="2:13" x14ac:dyDescent="0.25">
      <c r="B4" s="51"/>
      <c r="C4" s="51"/>
      <c r="D4" s="51"/>
    </row>
    <row r="6" spans="2:13" ht="15.75" x14ac:dyDescent="0.25">
      <c r="B6" s="17" t="s">
        <v>3</v>
      </c>
      <c r="C6" s="17"/>
      <c r="D6" s="17"/>
      <c r="E6" s="17"/>
      <c r="F6" s="17"/>
      <c r="G6" s="17"/>
      <c r="H6" s="17"/>
    </row>
    <row r="7" spans="2:13" ht="15.75" x14ac:dyDescent="0.25">
      <c r="B7" s="18" t="s">
        <v>4</v>
      </c>
      <c r="C7" s="19"/>
      <c r="D7" s="50">
        <v>0</v>
      </c>
      <c r="E7" s="50"/>
      <c r="F7" s="50"/>
      <c r="G7" s="20" t="s">
        <v>5</v>
      </c>
      <c r="H7" s="20"/>
      <c r="I7" s="21"/>
      <c r="J7" s="21"/>
      <c r="K7" s="2"/>
    </row>
    <row r="8" spans="2:13" ht="15.75" x14ac:dyDescent="0.25">
      <c r="B8" s="18" t="s">
        <v>6</v>
      </c>
      <c r="C8" s="22"/>
      <c r="D8" s="50">
        <v>0</v>
      </c>
      <c r="E8" s="50"/>
      <c r="F8" s="50"/>
      <c r="G8" s="23" t="s">
        <v>7</v>
      </c>
      <c r="H8" s="23"/>
      <c r="I8" s="24"/>
      <c r="J8" s="24"/>
      <c r="K8" s="2"/>
    </row>
    <row r="9" spans="2:13" ht="15.75" x14ac:dyDescent="0.25">
      <c r="B9" s="25"/>
      <c r="C9" s="26"/>
      <c r="D9" s="27"/>
      <c r="E9" s="27"/>
      <c r="F9" s="27"/>
      <c r="G9" s="2"/>
      <c r="H9" s="2"/>
      <c r="I9" s="2"/>
      <c r="J9" s="2"/>
      <c r="K9" s="2"/>
    </row>
    <row r="10" spans="2:13" x14ac:dyDescent="0.25">
      <c r="B10" s="28" t="s">
        <v>13</v>
      </c>
      <c r="C10" s="28"/>
      <c r="D10" s="28"/>
      <c r="E10" s="28"/>
      <c r="G10" s="29"/>
      <c r="H10" s="30"/>
    </row>
    <row r="11" spans="2:13" x14ac:dyDescent="0.25">
      <c r="G11" s="41"/>
      <c r="H11" s="31" t="s">
        <v>8</v>
      </c>
      <c r="I11" s="3" t="s">
        <v>9</v>
      </c>
      <c r="J11" s="3" t="s">
        <v>10</v>
      </c>
      <c r="K11" s="3" t="s">
        <v>0</v>
      </c>
      <c r="L11"/>
    </row>
    <row r="12" spans="2:13" ht="15" customHeight="1" x14ac:dyDescent="0.25">
      <c r="G12" s="42"/>
      <c r="H12" s="32">
        <v>3.6</v>
      </c>
      <c r="I12" s="6">
        <f>SUM(L13/H12)</f>
        <v>0</v>
      </c>
      <c r="J12" s="6">
        <f>ROUNDUP(M12, 0)</f>
        <v>0</v>
      </c>
      <c r="K12" s="4" t="s">
        <v>1</v>
      </c>
      <c r="L12" s="5">
        <v>2.23</v>
      </c>
      <c r="M12" s="6">
        <f>SUM(L13/H12)/10</f>
        <v>0</v>
      </c>
    </row>
    <row r="13" spans="2:13" ht="15" customHeight="1" x14ac:dyDescent="0.25">
      <c r="G13" s="42"/>
      <c r="H13" s="33"/>
      <c r="I13" s="8"/>
      <c r="J13" s="8"/>
      <c r="K13" s="4"/>
      <c r="L13" s="7">
        <f>SUM(D7*L12)</f>
        <v>0</v>
      </c>
      <c r="M13" s="8"/>
    </row>
    <row r="14" spans="2:13" ht="15" customHeight="1" x14ac:dyDescent="0.25">
      <c r="G14" s="42"/>
      <c r="H14" s="33"/>
      <c r="I14" s="6">
        <f>SUM(L15/H12)</f>
        <v>0</v>
      </c>
      <c r="J14" s="6">
        <f>ROUNDUP(M14, 0)</f>
        <v>0</v>
      </c>
      <c r="K14" s="4" t="s">
        <v>2</v>
      </c>
      <c r="L14" s="5">
        <v>2.5</v>
      </c>
      <c r="M14" s="6">
        <f>SUM(L15/H12)/10</f>
        <v>0</v>
      </c>
    </row>
    <row r="15" spans="2:13" ht="15" customHeight="1" x14ac:dyDescent="0.25">
      <c r="G15" s="42"/>
      <c r="H15" s="34"/>
      <c r="I15" s="8"/>
      <c r="J15" s="8"/>
      <c r="K15" s="4"/>
      <c r="L15" s="7">
        <f>SUM(D7*L14)</f>
        <v>0</v>
      </c>
      <c r="M15" s="8"/>
    </row>
    <row r="16" spans="2:13" x14ac:dyDescent="0.25">
      <c r="B16" s="28" t="s">
        <v>14</v>
      </c>
      <c r="C16" s="28"/>
      <c r="D16" s="28"/>
      <c r="E16" s="28"/>
      <c r="G16" s="43"/>
      <c r="H16" s="47"/>
    </row>
    <row r="17" spans="2:13" x14ac:dyDescent="0.25">
      <c r="G17" s="41"/>
      <c r="H17" s="31" t="s">
        <v>8</v>
      </c>
      <c r="I17" s="3" t="s">
        <v>9</v>
      </c>
      <c r="J17" s="3" t="s">
        <v>10</v>
      </c>
      <c r="K17" s="9"/>
      <c r="L17"/>
    </row>
    <row r="18" spans="2:13" ht="15" customHeight="1" x14ac:dyDescent="0.25">
      <c r="G18" s="42"/>
      <c r="H18" s="35">
        <v>3.6</v>
      </c>
      <c r="I18" s="6">
        <f>SUM(L20/H18)</f>
        <v>0</v>
      </c>
      <c r="J18" s="11">
        <f>ROUNDUP(M18, 0)</f>
        <v>0</v>
      </c>
      <c r="K18" s="10"/>
      <c r="L18"/>
      <c r="M18" s="11">
        <f>SUM(L20/H18)/10</f>
        <v>0</v>
      </c>
    </row>
    <row r="19" spans="2:13" ht="15" customHeight="1" x14ac:dyDescent="0.25">
      <c r="G19" s="42"/>
      <c r="H19" s="35"/>
      <c r="I19" s="36"/>
      <c r="J19" s="11"/>
      <c r="K19" s="10"/>
      <c r="L19" s="5">
        <v>0.84</v>
      </c>
      <c r="M19" s="11"/>
    </row>
    <row r="20" spans="2:13" ht="15" customHeight="1" x14ac:dyDescent="0.25">
      <c r="G20" s="42"/>
      <c r="H20" s="35"/>
      <c r="I20" s="36"/>
      <c r="J20" s="11"/>
      <c r="K20" s="10"/>
      <c r="L20" s="7">
        <f>SUM(D7*L19)</f>
        <v>0</v>
      </c>
      <c r="M20" s="11"/>
    </row>
    <row r="21" spans="2:13" ht="15" customHeight="1" x14ac:dyDescent="0.25">
      <c r="G21" s="42"/>
      <c r="H21" s="35"/>
      <c r="I21" s="8"/>
      <c r="J21" s="11"/>
      <c r="K21" s="10"/>
      <c r="M21" s="11"/>
    </row>
    <row r="22" spans="2:13" x14ac:dyDescent="0.25">
      <c r="B22" s="28" t="s">
        <v>15</v>
      </c>
      <c r="C22" s="28"/>
      <c r="D22" s="28"/>
      <c r="E22" s="28"/>
      <c r="G22" s="44"/>
      <c r="H22" s="48"/>
    </row>
    <row r="23" spans="2:13" x14ac:dyDescent="0.25">
      <c r="E23" s="37"/>
      <c r="G23" s="41"/>
      <c r="H23" s="38" t="s">
        <v>8</v>
      </c>
      <c r="I23" s="3" t="s">
        <v>9</v>
      </c>
      <c r="J23" s="3" t="s">
        <v>10</v>
      </c>
      <c r="K23" s="9"/>
      <c r="L23"/>
    </row>
    <row r="24" spans="2:13" ht="21" x14ac:dyDescent="0.25">
      <c r="G24" s="42"/>
      <c r="H24" s="35">
        <v>3.6</v>
      </c>
      <c r="I24" s="11">
        <f>SUM(L25/H24)</f>
        <v>0</v>
      </c>
      <c r="J24" s="11">
        <f>ROUNDUP(M24, 0)</f>
        <v>0</v>
      </c>
      <c r="K24" s="12"/>
      <c r="L24" s="5">
        <v>0.18</v>
      </c>
      <c r="M24" s="11">
        <f>SUM(L25/H24)/10</f>
        <v>0</v>
      </c>
    </row>
    <row r="25" spans="2:13" ht="21" x14ac:dyDescent="0.25">
      <c r="G25" s="42"/>
      <c r="H25" s="35"/>
      <c r="I25" s="11"/>
      <c r="J25" s="11"/>
      <c r="K25" s="12"/>
      <c r="L25" s="7">
        <f>SQRT(D7)*4</f>
        <v>0</v>
      </c>
      <c r="M25" s="11"/>
    </row>
    <row r="26" spans="2:13" ht="21" x14ac:dyDescent="0.25">
      <c r="G26" s="42"/>
      <c r="H26" s="35"/>
      <c r="I26" s="11"/>
      <c r="J26" s="11"/>
      <c r="K26" s="12"/>
      <c r="M26" s="11"/>
    </row>
    <row r="27" spans="2:13" ht="15" customHeight="1" x14ac:dyDescent="0.25">
      <c r="G27" s="42"/>
      <c r="H27" s="35"/>
      <c r="I27" s="11"/>
      <c r="J27" s="11"/>
      <c r="M27" s="11"/>
    </row>
    <row r="28" spans="2:13" x14ac:dyDescent="0.25">
      <c r="B28" s="28" t="s">
        <v>16</v>
      </c>
      <c r="C28" s="28"/>
      <c r="D28" s="28"/>
      <c r="E28" s="28"/>
      <c r="F28" s="13"/>
      <c r="G28" s="45"/>
      <c r="H28" s="49"/>
      <c r="I28" s="13"/>
      <c r="J28" s="13"/>
      <c r="K28" s="13"/>
    </row>
    <row r="29" spans="2:13" x14ac:dyDescent="0.25">
      <c r="G29" s="41"/>
      <c r="H29" s="38" t="s">
        <v>8</v>
      </c>
      <c r="I29" s="3" t="s">
        <v>9</v>
      </c>
      <c r="J29" s="3" t="s">
        <v>11</v>
      </c>
      <c r="K29" s="3" t="s">
        <v>0</v>
      </c>
      <c r="L29"/>
    </row>
    <row r="30" spans="2:13" ht="15" customHeight="1" x14ac:dyDescent="0.25">
      <c r="E30" s="37"/>
      <c r="G30" s="42"/>
      <c r="H30" s="35" t="s">
        <v>12</v>
      </c>
      <c r="I30" s="11">
        <f>SUM(D7*L30)</f>
        <v>0</v>
      </c>
      <c r="J30" s="11">
        <f>ROUNDUP(M30, 0)</f>
        <v>0</v>
      </c>
      <c r="K30" s="4" t="s">
        <v>1</v>
      </c>
      <c r="L30" s="5">
        <v>1.87</v>
      </c>
      <c r="M30" s="14">
        <f>SUM(I30/200)</f>
        <v>0</v>
      </c>
    </row>
    <row r="31" spans="2:13" ht="15" customHeight="1" x14ac:dyDescent="0.25">
      <c r="G31" s="42"/>
      <c r="H31" s="35"/>
      <c r="I31" s="11"/>
      <c r="J31" s="11"/>
      <c r="K31" s="4"/>
      <c r="L31" s="7">
        <v>2.1</v>
      </c>
      <c r="M31" s="14"/>
    </row>
    <row r="32" spans="2:13" ht="15" customHeight="1" x14ac:dyDescent="0.25">
      <c r="G32" s="42"/>
      <c r="H32" s="35"/>
      <c r="I32" s="11">
        <f>SUM(D7*L31)</f>
        <v>0</v>
      </c>
      <c r="J32" s="11">
        <f>ROUNDUP(M32, 0)</f>
        <v>0</v>
      </c>
      <c r="K32" s="4" t="s">
        <v>2</v>
      </c>
      <c r="L32"/>
      <c r="M32" s="14">
        <f>SUM(I32/200)</f>
        <v>0</v>
      </c>
    </row>
    <row r="33" spans="2:13" ht="15" customHeight="1" x14ac:dyDescent="0.25">
      <c r="G33" s="42"/>
      <c r="H33" s="35"/>
      <c r="I33" s="11"/>
      <c r="J33" s="11"/>
      <c r="K33" s="4"/>
      <c r="M33" s="14"/>
    </row>
    <row r="34" spans="2:13" x14ac:dyDescent="0.25">
      <c r="B34" s="39" t="s">
        <v>17</v>
      </c>
      <c r="C34" s="39"/>
      <c r="D34" s="39"/>
      <c r="E34" s="39"/>
      <c r="G34" s="44"/>
      <c r="H34" s="48"/>
    </row>
    <row r="35" spans="2:13" x14ac:dyDescent="0.25">
      <c r="G35" s="41"/>
      <c r="H35" s="38" t="s">
        <v>8</v>
      </c>
      <c r="I35" s="3" t="s">
        <v>9</v>
      </c>
      <c r="J35" s="3" t="s">
        <v>10</v>
      </c>
      <c r="K35" s="15"/>
    </row>
    <row r="36" spans="2:13" ht="15" customHeight="1" x14ac:dyDescent="0.25">
      <c r="G36" s="42"/>
      <c r="H36" s="35">
        <v>3.6</v>
      </c>
      <c r="I36" s="6">
        <f>SUM(D8*L36)/3.6</f>
        <v>0</v>
      </c>
      <c r="J36" s="11">
        <f>ROUNDUP(M36, 0)</f>
        <v>0</v>
      </c>
      <c r="K36" s="16"/>
      <c r="L36" s="5">
        <f>SUM(I18*H36)/1.2</f>
        <v>0</v>
      </c>
      <c r="M36" s="14">
        <f>SUM(I36/10)</f>
        <v>0</v>
      </c>
    </row>
    <row r="37" spans="2:13" ht="15" customHeight="1" x14ac:dyDescent="0.25">
      <c r="G37" s="42"/>
      <c r="H37" s="35"/>
      <c r="I37" s="36"/>
      <c r="J37" s="11"/>
      <c r="K37" s="16"/>
      <c r="L37" s="5"/>
      <c r="M37" s="14"/>
    </row>
    <row r="38" spans="2:13" ht="15" customHeight="1" x14ac:dyDescent="0.25">
      <c r="E38" s="40"/>
      <c r="G38" s="42"/>
      <c r="H38" s="35"/>
      <c r="I38" s="36"/>
      <c r="J38" s="11"/>
      <c r="K38" s="16"/>
      <c r="L38"/>
      <c r="M38" s="14"/>
    </row>
    <row r="39" spans="2:13" ht="15" customHeight="1" x14ac:dyDescent="0.25">
      <c r="G39" s="42"/>
      <c r="H39" s="35"/>
      <c r="I39" s="8"/>
      <c r="J39" s="11"/>
      <c r="K39" s="16"/>
      <c r="M39" s="14"/>
    </row>
    <row r="41" spans="2:13" x14ac:dyDescent="0.25">
      <c r="B41" s="46" t="s">
        <v>18</v>
      </c>
      <c r="C41" s="46"/>
      <c r="D41" s="46"/>
      <c r="E41" s="46"/>
      <c r="F41" s="46"/>
      <c r="G41" s="46"/>
      <c r="H41" s="46"/>
      <c r="I41" s="46"/>
      <c r="J41" s="46"/>
      <c r="K41" s="46"/>
    </row>
    <row r="42" spans="2:13" x14ac:dyDescent="0.25">
      <c r="B42" s="46"/>
      <c r="C42" s="46"/>
      <c r="D42" s="46"/>
      <c r="E42" s="46"/>
      <c r="F42" s="46"/>
      <c r="G42" s="46"/>
      <c r="H42" s="46"/>
      <c r="I42" s="46"/>
      <c r="J42" s="46"/>
      <c r="K42" s="46"/>
    </row>
    <row r="43" spans="2:13" x14ac:dyDescent="0.25">
      <c r="B43" s="46"/>
      <c r="C43" s="46"/>
      <c r="D43" s="46"/>
      <c r="E43" s="46"/>
      <c r="F43" s="46"/>
      <c r="G43" s="46"/>
      <c r="H43" s="46"/>
      <c r="I43" s="46"/>
      <c r="J43" s="46"/>
      <c r="K43" s="46"/>
    </row>
  </sheetData>
  <protectedRanges>
    <protectedRange sqref="D7:F8" name="Range1"/>
  </protectedRanges>
  <mergeCells count="46">
    <mergeCell ref="B41:K43"/>
    <mergeCell ref="B2:D4"/>
    <mergeCell ref="J32:J33"/>
    <mergeCell ref="B34:E34"/>
    <mergeCell ref="H36:H39"/>
    <mergeCell ref="I36:I39"/>
    <mergeCell ref="J36:J39"/>
    <mergeCell ref="H24:H27"/>
    <mergeCell ref="I24:I27"/>
    <mergeCell ref="J24:J27"/>
    <mergeCell ref="B28:E28"/>
    <mergeCell ref="H30:H33"/>
    <mergeCell ref="I30:I31"/>
    <mergeCell ref="J30:J31"/>
    <mergeCell ref="I32:I33"/>
    <mergeCell ref="B16:E16"/>
    <mergeCell ref="H18:H21"/>
    <mergeCell ref="I18:I21"/>
    <mergeCell ref="J18:J21"/>
    <mergeCell ref="B22:E22"/>
    <mergeCell ref="H12:H15"/>
    <mergeCell ref="I12:I13"/>
    <mergeCell ref="J12:J13"/>
    <mergeCell ref="I14:I15"/>
    <mergeCell ref="J14:J15"/>
    <mergeCell ref="B6:H6"/>
    <mergeCell ref="D7:F7"/>
    <mergeCell ref="G7:H7"/>
    <mergeCell ref="D8:F8"/>
    <mergeCell ref="G8:H8"/>
    <mergeCell ref="B10:E10"/>
    <mergeCell ref="M24:M27"/>
    <mergeCell ref="K30:K31"/>
    <mergeCell ref="M30:M31"/>
    <mergeCell ref="K32:K33"/>
    <mergeCell ref="M32:M33"/>
    <mergeCell ref="K36:K37"/>
    <mergeCell ref="M36:M39"/>
    <mergeCell ref="K38:K39"/>
    <mergeCell ref="K12:K13"/>
    <mergeCell ref="M12:M13"/>
    <mergeCell ref="K14:K15"/>
    <mergeCell ref="M14:M15"/>
    <mergeCell ref="K18:K19"/>
    <mergeCell ref="M18:M21"/>
    <mergeCell ref="K20:K21"/>
  </mergeCells>
  <pageMargins left="0.7" right="0.7" top="0.75" bottom="0.75" header="0.3" footer="0.3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C394797BC4E83344BBD13E3AF5C8550D" ma:contentTypeVersion="4" ma:contentTypeDescription="Create a new document." ma:contentTypeScope="" ma:versionID="3b8bc64343f9c75820a9f73eb08e1cb7">
  <xsd:schema xmlns:xsd="http://www.w3.org/2001/XMLSchema" xmlns:xs="http://www.w3.org/2001/XMLSchema" xmlns:p="http://schemas.microsoft.com/office/2006/metadata/properties" xmlns:ns3="1fad35b7-f9d3-4d06-a02e-4175e3ce19e9" targetNamespace="http://schemas.microsoft.com/office/2006/metadata/properties" ma:root="true" ma:fieldsID="98ff5d29d4431223cc7700363ad79257" ns3:_="">
    <xsd:import namespace="1fad35b7-f9d3-4d06-a02e-4175e3ce19e9"/>
    <xsd:element name="properties">
      <xsd:complexType>
        <xsd:sequence>
          <xsd:element name="documentManagement">
            <xsd:complexType>
              <xsd:all>
                <xsd:element ref="ns3:MediaServiceMetadata" minOccurs="0"/>
                <xsd:element ref="ns3:MediaServiceFastMetadata" minOccurs="0"/>
                <xsd:element ref="ns3:MediaServiceAutoKeyPoints" minOccurs="0"/>
                <xsd:element ref="ns3:MediaServiceKeyPoint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1fad35b7-f9d3-4d06-a02e-4175e3ce19e9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KeyPoints" ma:index="10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1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/>
</p:properties>
</file>

<file path=customXml/itemProps1.xml><?xml version="1.0" encoding="utf-8"?>
<ds:datastoreItem xmlns:ds="http://schemas.openxmlformats.org/officeDocument/2006/customXml" ds:itemID="{B3EF38D8-213F-4612-B944-A076DC1A58E0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1fad35b7-f9d3-4d06-a02e-4175e3ce19e9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B72486B6-B16B-43D4-915D-BE36DFAF5666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7A9AF1F5-6C4B-4AD7-84EA-5EE33FF0632D}">
  <ds:schemaRefs>
    <ds:schemaRef ds:uri="http://schemas.microsoft.com/office/2006/metadata/properties"/>
    <ds:schemaRef ds:uri="http://purl.org/dc/terms/"/>
    <ds:schemaRef ds:uri="http://schemas.openxmlformats.org/package/2006/metadata/core-properties"/>
    <ds:schemaRef ds:uri="http://schemas.microsoft.com/office/2006/documentManagement/types"/>
    <ds:schemaRef ds:uri="1fad35b7-f9d3-4d06-a02e-4175e3ce19e9"/>
    <ds:schemaRef ds:uri="http://purl.org/dc/elements/1.1/"/>
    <ds:schemaRef ds:uri="http://schemas.microsoft.com/office/infopath/2007/PartnerControls"/>
    <ds:schemaRef ds:uri="http://www.w3.org/XML/1998/namespace"/>
    <ds:schemaRef ds:uri="http://purl.org/dc/dcmitype/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Shannon Harrison</dc:creator>
  <cp:lastModifiedBy>Shannon Harrison</cp:lastModifiedBy>
  <dcterms:created xsi:type="dcterms:W3CDTF">2023-05-11T14:57:17Z</dcterms:created>
  <dcterms:modified xsi:type="dcterms:W3CDTF">2023-05-11T15:03:58Z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0x010100C394797BC4E83344BBD13E3AF5C8550D</vt:lpwstr>
  </property>
</Properties>
</file>