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3727860-my.sharepoint.com/personal/sarah_slmc-consulting_com/Documents/Stud and Track/Website/Product Calculators/"/>
    </mc:Choice>
  </mc:AlternateContent>
  <xr:revisionPtr revIDLastSave="12" documentId="11_1F6837026C5C1FE2EB52B45430C5868981AEF1EC" xr6:coauthVersionLast="47" xr6:coauthVersionMax="47" xr10:uidLastSave="{13A4152A-5DEB-4EAF-BAD1-8AF6C876D025}"/>
  <bookViews>
    <workbookView xWindow="-120" yWindow="-120" windowWidth="25440" windowHeight="15390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F10" i="1"/>
  <c r="F12" i="1"/>
  <c r="F43" i="1"/>
  <c r="F44" i="1"/>
  <c r="C42" i="1"/>
  <c r="F42" i="1"/>
  <c r="E42" i="1"/>
  <c r="F25" i="1"/>
  <c r="F26" i="1"/>
  <c r="F27" i="1"/>
  <c r="F28" i="1"/>
  <c r="F29" i="1"/>
  <c r="C24" i="1"/>
  <c r="F24" i="1"/>
  <c r="E24" i="1"/>
</calcChain>
</file>

<file path=xl/sharedStrings.xml><?xml version="1.0" encoding="utf-8"?>
<sst xmlns="http://schemas.openxmlformats.org/spreadsheetml/2006/main" count="31" uniqueCount="20">
  <si>
    <t>Ceiling Length Parallel</t>
  </si>
  <si>
    <t xml:space="preserve">                            KEY</t>
  </si>
  <si>
    <r>
      <t xml:space="preserve">  </t>
    </r>
    <r>
      <rPr>
        <b/>
        <i/>
        <sz val="10"/>
        <color rgb="FF000000"/>
        <rFont val="Arial1"/>
      </rPr>
      <t xml:space="preserve"> to Floor Beams</t>
    </r>
  </si>
  <si>
    <t xml:space="preserve">   Floor Perimeter =</t>
  </si>
  <si>
    <r>
      <t>Ceiling Area M</t>
    </r>
    <r>
      <rPr>
        <b/>
        <i/>
        <sz val="10"/>
        <color rgb="FF000000"/>
        <rFont val="Calibri"/>
        <family val="2"/>
      </rPr>
      <t>²</t>
    </r>
  </si>
  <si>
    <t xml:space="preserve">   Resilient Bar =</t>
  </si>
  <si>
    <r>
      <t xml:space="preserve">   </t>
    </r>
    <r>
      <rPr>
        <b/>
        <sz val="10"/>
        <color rgb="FF000000"/>
        <rFont val="Arial1"/>
      </rPr>
      <t>Floor Beams =</t>
    </r>
  </si>
  <si>
    <t>Resilient Bar Spacing</t>
  </si>
  <si>
    <r>
      <t xml:space="preserve">           </t>
    </r>
    <r>
      <rPr>
        <b/>
        <sz val="10"/>
        <color rgb="FF00B0F0"/>
        <rFont val="Arial1"/>
      </rPr>
      <t xml:space="preserve">  Resiliant Bars at 400mm Centres</t>
    </r>
  </si>
  <si>
    <t>Product</t>
  </si>
  <si>
    <t>Res Bar Per sqr Mtr</t>
  </si>
  <si>
    <t>L/M Product Required</t>
  </si>
  <si>
    <t>L/M Per Bundle</t>
  </si>
  <si>
    <t>Bundles Required</t>
  </si>
  <si>
    <t>Resilient Bar</t>
  </si>
  <si>
    <r>
      <t xml:space="preserve">            </t>
    </r>
    <r>
      <rPr>
        <b/>
        <sz val="10"/>
        <color rgb="FF00B0F0"/>
        <rFont val="Arial1"/>
      </rPr>
      <t xml:space="preserve"> Resilient Bars at 450mm Centres</t>
    </r>
  </si>
  <si>
    <t>INSTRUCTION :</t>
  </si>
  <si>
    <r>
      <rPr>
        <b/>
        <i/>
        <sz val="10"/>
        <color rgb="FF000000"/>
        <rFont val="Arial1"/>
      </rPr>
      <t xml:space="preserve">           </t>
    </r>
    <r>
      <rPr>
        <b/>
        <i/>
        <sz val="10"/>
        <color rgb="FFFF0000"/>
        <rFont val="Arial1"/>
      </rPr>
      <t xml:space="preserve"> Type Square Metres of Ceiling in</t>
    </r>
    <r>
      <rPr>
        <sz val="10"/>
        <color rgb="FFFF0000"/>
        <rFont val="Arial1"/>
      </rPr>
      <t xml:space="preserve"> </t>
    </r>
  </si>
  <si>
    <r>
      <rPr>
        <b/>
        <i/>
        <sz val="10"/>
        <color rgb="FFFF0000"/>
        <rFont val="Arial1"/>
      </rPr>
      <t>and Ceiling Length (Parallel to Floor Beams) in</t>
    </r>
    <r>
      <rPr>
        <b/>
        <i/>
        <sz val="10"/>
        <color rgb="FF000000"/>
        <rFont val="Arial1"/>
      </rPr>
      <t xml:space="preserve"> </t>
    </r>
  </si>
  <si>
    <t>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</si>
</sst>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;[Red]&quot;-&quot;[$£-809]#,##0.00"/>
  </numFmts>
  <fonts count="13">
    <font>
      <sz val="11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i/>
      <u/>
      <sz val="11"/>
      <color rgb="FF000000"/>
      <name val="Times New Roman"/>
      <family val="1"/>
    </font>
    <font>
      <sz val="10"/>
      <color rgb="FF000000"/>
      <name val="Arial1"/>
    </font>
    <font>
      <b/>
      <sz val="10"/>
      <color rgb="FF000000"/>
      <name val="Arial1"/>
    </font>
    <font>
      <b/>
      <i/>
      <sz val="10"/>
      <color rgb="FF000000"/>
      <name val="Arial1"/>
    </font>
    <font>
      <sz val="9"/>
      <color rgb="FF000000"/>
      <name val="Arial1"/>
    </font>
    <font>
      <i/>
      <sz val="10"/>
      <color rgb="FF000000"/>
      <name val="Arial1"/>
    </font>
    <font>
      <b/>
      <i/>
      <sz val="10"/>
      <color rgb="FF000000"/>
      <name val="Calibri"/>
      <family val="2"/>
    </font>
    <font>
      <b/>
      <sz val="10"/>
      <color rgb="FF00B0F0"/>
      <name val="Arial1"/>
    </font>
    <font>
      <b/>
      <sz val="10"/>
      <color rgb="FFFF0000"/>
      <name val="Arial1"/>
    </font>
    <font>
      <b/>
      <i/>
      <sz val="10"/>
      <color rgb="FFFF0000"/>
      <name val="Arial1"/>
    </font>
    <font>
      <sz val="10"/>
      <color rgb="FFFF0000"/>
      <name val="Arial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E699"/>
        <bgColor rgb="FFFFE699"/>
      </patternFill>
    </fill>
    <fill>
      <patternFill patternType="solid">
        <fgColor rgb="FF92D050"/>
        <bgColor rgb="FF92D050"/>
      </patternFill>
    </fill>
    <fill>
      <patternFill patternType="solid">
        <fgColor rgb="FFDDEBF7"/>
        <bgColor rgb="FFDDEBF7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B0F0"/>
      </left>
      <right style="thin">
        <color rgb="FF000000"/>
      </right>
      <top style="medium">
        <color rgb="FF000000"/>
      </top>
      <bottom style="medium">
        <color rgb="FF00B0F0"/>
      </bottom>
      <diagonal/>
    </border>
    <border>
      <left style="thin">
        <color rgb="FF000000"/>
      </left>
      <right/>
      <top style="medium">
        <color rgb="FF00000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B0F0"/>
      </left>
      <right style="thin">
        <color rgb="FF000000"/>
      </right>
      <top/>
      <bottom style="medium">
        <color rgb="FF00B0F0"/>
      </bottom>
      <diagonal/>
    </border>
    <border>
      <left/>
      <right/>
      <top style="medium">
        <color rgb="FF000000"/>
      </top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rgb="FF000000"/>
      </left>
      <right style="medium">
        <color rgb="FF000000"/>
      </right>
      <top style="medium">
        <color rgb="FF00B0F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90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6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3" fillId="3" borderId="1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4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3" fillId="4" borderId="9" xfId="0" applyFont="1" applyFill="1" applyBorder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6" fillId="3" borderId="8" xfId="0" applyFont="1" applyFill="1" applyBorder="1"/>
    <xf numFmtId="0" fontId="3" fillId="0" borderId="3" xfId="0" applyFont="1" applyBorder="1"/>
    <xf numFmtId="0" fontId="4" fillId="5" borderId="10" xfId="0" applyFont="1" applyFill="1" applyBorder="1"/>
    <xf numFmtId="0" fontId="4" fillId="5" borderId="11" xfId="0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0" fontId="3" fillId="3" borderId="14" xfId="0" applyFont="1" applyFill="1" applyBorder="1" applyProtection="1">
      <protection locked="0"/>
    </xf>
    <xf numFmtId="0" fontId="6" fillId="3" borderId="15" xfId="0" applyFont="1" applyFill="1" applyBorder="1"/>
    <xf numFmtId="2" fontId="6" fillId="0" borderId="0" xfId="0" applyNumberFormat="1" applyFont="1" applyAlignment="1">
      <alignment horizontal="center"/>
    </xf>
    <xf numFmtId="1" fontId="6" fillId="0" borderId="0" xfId="0" applyNumberFormat="1" applyFont="1" applyAlignment="1" applyProtection="1">
      <alignment horizontal="center"/>
      <protection hidden="1"/>
    </xf>
    <xf numFmtId="0" fontId="6" fillId="0" borderId="16" xfId="0" applyFont="1" applyBorder="1"/>
    <xf numFmtId="0" fontId="6" fillId="6" borderId="17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0" borderId="0" xfId="0" applyFont="1"/>
    <xf numFmtId="0" fontId="6" fillId="0" borderId="19" xfId="0" applyFont="1" applyBorder="1"/>
    <xf numFmtId="2" fontId="6" fillId="0" borderId="20" xfId="0" applyNumberFormat="1" applyFont="1" applyBorder="1" applyAlignment="1">
      <alignment horizontal="center"/>
    </xf>
    <xf numFmtId="1" fontId="6" fillId="0" borderId="20" xfId="0" applyNumberFormat="1" applyFont="1" applyBorder="1" applyAlignment="1" applyProtection="1">
      <alignment horizontal="center"/>
      <protection hidden="1"/>
    </xf>
    <xf numFmtId="0" fontId="6" fillId="0" borderId="20" xfId="0" applyFont="1" applyBorder="1" applyAlignment="1">
      <alignment horizontal="center"/>
    </xf>
    <xf numFmtId="1" fontId="6" fillId="0" borderId="21" xfId="0" applyNumberFormat="1" applyFont="1" applyBorder="1" applyAlignment="1" applyProtection="1">
      <alignment horizontal="center"/>
      <protection hidden="1"/>
    </xf>
    <xf numFmtId="2" fontId="6" fillId="0" borderId="22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6" fillId="0" borderId="23" xfId="0" applyFont="1" applyBorder="1"/>
    <xf numFmtId="2" fontId="6" fillId="0" borderId="23" xfId="0" applyNumberFormat="1" applyFont="1" applyBorder="1" applyAlignment="1">
      <alignment horizontal="center"/>
    </xf>
    <xf numFmtId="1" fontId="6" fillId="0" borderId="23" xfId="0" applyNumberFormat="1" applyFont="1" applyBorder="1" applyAlignment="1" applyProtection="1">
      <alignment horizontal="center"/>
      <protection hidden="1"/>
    </xf>
    <xf numFmtId="0" fontId="6" fillId="0" borderId="23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3" fillId="3" borderId="24" xfId="0" applyFont="1" applyFill="1" applyBorder="1" applyProtection="1">
      <protection locked="0"/>
    </xf>
    <xf numFmtId="0" fontId="4" fillId="0" borderId="25" xfId="0" applyFont="1" applyBorder="1"/>
    <xf numFmtId="0" fontId="3" fillId="0" borderId="25" xfId="0" applyFont="1" applyBorder="1" applyAlignment="1" applyProtection="1">
      <alignment horizontal="center"/>
      <protection locked="0"/>
    </xf>
    <xf numFmtId="0" fontId="3" fillId="3" borderId="26" xfId="0" applyFont="1" applyFill="1" applyBorder="1" applyProtection="1">
      <protection locked="0"/>
    </xf>
    <xf numFmtId="0" fontId="3" fillId="3" borderId="27" xfId="0" applyFont="1" applyFill="1" applyBorder="1" applyProtection="1">
      <protection locked="0"/>
    </xf>
    <xf numFmtId="0" fontId="3" fillId="0" borderId="24" xfId="0" applyFont="1" applyBorder="1"/>
    <xf numFmtId="0" fontId="4" fillId="5" borderId="28" xfId="0" applyFont="1" applyFill="1" applyBorder="1"/>
    <xf numFmtId="0" fontId="3" fillId="5" borderId="11" xfId="0" applyFont="1" applyFill="1" applyBorder="1"/>
    <xf numFmtId="0" fontId="3" fillId="5" borderId="29" xfId="0" applyFont="1" applyFill="1" applyBorder="1"/>
    <xf numFmtId="2" fontId="6" fillId="5" borderId="30" xfId="0" applyNumberFormat="1" applyFont="1" applyFill="1" applyBorder="1" applyAlignment="1" applyProtection="1">
      <alignment horizontal="center"/>
      <protection hidden="1"/>
    </xf>
    <xf numFmtId="0" fontId="6" fillId="6" borderId="14" xfId="0" applyFont="1" applyFill="1" applyBorder="1" applyAlignment="1">
      <alignment horizontal="center"/>
    </xf>
    <xf numFmtId="2" fontId="6" fillId="6" borderId="31" xfId="0" applyNumberFormat="1" applyFont="1" applyFill="1" applyBorder="1" applyAlignment="1" applyProtection="1">
      <alignment horizontal="center"/>
      <protection hidden="1"/>
    </xf>
    <xf numFmtId="1" fontId="6" fillId="0" borderId="32" xfId="0" applyNumberFormat="1" applyFont="1" applyBorder="1" applyAlignment="1" applyProtection="1">
      <alignment horizontal="center"/>
      <protection hidden="1"/>
    </xf>
    <xf numFmtId="2" fontId="6" fillId="0" borderId="8" xfId="0" applyNumberFormat="1" applyFont="1" applyBorder="1" applyAlignment="1">
      <alignment horizontal="center"/>
    </xf>
    <xf numFmtId="0" fontId="10" fillId="7" borderId="0" xfId="0" applyFont="1" applyFill="1" applyProtection="1">
      <protection locked="0"/>
    </xf>
    <xf numFmtId="0" fontId="6" fillId="8" borderId="3" xfId="0" applyFont="1" applyFill="1" applyBorder="1"/>
    <xf numFmtId="2" fontId="6" fillId="8" borderId="23" xfId="0" applyNumberFormat="1" applyFont="1" applyFill="1" applyBorder="1" applyAlignment="1">
      <alignment horizontal="center"/>
    </xf>
    <xf numFmtId="0" fontId="6" fillId="8" borderId="23" xfId="0" applyFont="1" applyFill="1" applyBorder="1" applyAlignment="1" applyProtection="1">
      <alignment horizontal="center"/>
      <protection hidden="1"/>
    </xf>
    <xf numFmtId="0" fontId="6" fillId="8" borderId="23" xfId="0" applyFont="1" applyFill="1" applyBorder="1" applyAlignment="1">
      <alignment horizontal="center"/>
    </xf>
    <xf numFmtId="1" fontId="6" fillId="8" borderId="23" xfId="0" applyNumberFormat="1" applyFont="1" applyFill="1" applyBorder="1" applyAlignment="1" applyProtection="1">
      <alignment horizontal="center"/>
      <protection hidden="1"/>
    </xf>
    <xf numFmtId="0" fontId="3" fillId="8" borderId="23" xfId="0" applyFont="1" applyFill="1" applyBorder="1" applyProtection="1">
      <protection locked="0"/>
    </xf>
    <xf numFmtId="0" fontId="3" fillId="8" borderId="4" xfId="0" applyFont="1" applyFill="1" applyBorder="1" applyProtection="1">
      <protection locked="0"/>
    </xf>
    <xf numFmtId="0" fontId="10" fillId="8" borderId="24" xfId="0" applyFont="1" applyFill="1" applyBorder="1"/>
    <xf numFmtId="2" fontId="6" fillId="8" borderId="0" xfId="0" applyNumberFormat="1" applyFont="1" applyFill="1" applyAlignment="1" applyProtection="1">
      <alignment horizontal="center"/>
      <protection locked="0"/>
    </xf>
    <xf numFmtId="0" fontId="6" fillId="8" borderId="0" xfId="0" applyFont="1" applyFill="1" applyAlignment="1">
      <alignment horizontal="center"/>
    </xf>
    <xf numFmtId="2" fontId="6" fillId="8" borderId="0" xfId="0" applyNumberFormat="1" applyFont="1" applyFill="1" applyAlignment="1" applyProtection="1">
      <alignment horizontal="center"/>
      <protection hidden="1"/>
    </xf>
    <xf numFmtId="2" fontId="6" fillId="8" borderId="0" xfId="0" applyNumberFormat="1" applyFont="1" applyFill="1" applyAlignment="1">
      <alignment horizontal="center"/>
    </xf>
    <xf numFmtId="0" fontId="3" fillId="8" borderId="0" xfId="0" applyFont="1" applyFill="1" applyProtection="1">
      <protection locked="0"/>
    </xf>
    <xf numFmtId="0" fontId="3" fillId="8" borderId="1" xfId="0" applyFont="1" applyFill="1" applyBorder="1" applyProtection="1">
      <protection locked="0"/>
    </xf>
    <xf numFmtId="0" fontId="3" fillId="8" borderId="24" xfId="0" applyFont="1" applyFill="1" applyBorder="1"/>
    <xf numFmtId="0" fontId="4" fillId="8" borderId="0" xfId="0" applyFont="1" applyFill="1"/>
    <xf numFmtId="0" fontId="5" fillId="8" borderId="0" xfId="0" applyFont="1" applyFill="1"/>
    <xf numFmtId="0" fontId="10" fillId="8" borderId="1" xfId="0" applyFont="1" applyFill="1" applyBorder="1" applyProtection="1">
      <protection locked="0"/>
    </xf>
    <xf numFmtId="0" fontId="6" fillId="8" borderId="26" xfId="0" applyFont="1" applyFill="1" applyBorder="1"/>
    <xf numFmtId="0" fontId="6" fillId="8" borderId="25" xfId="0" applyFont="1" applyFill="1" applyBorder="1" applyAlignment="1">
      <alignment horizontal="center"/>
    </xf>
    <xf numFmtId="2" fontId="6" fillId="8" borderId="25" xfId="0" applyNumberFormat="1" applyFont="1" applyFill="1" applyBorder="1" applyAlignment="1" applyProtection="1">
      <alignment horizontal="center"/>
      <protection hidden="1"/>
    </xf>
    <xf numFmtId="2" fontId="6" fillId="8" borderId="25" xfId="0" applyNumberFormat="1" applyFont="1" applyFill="1" applyBorder="1" applyAlignment="1">
      <alignment horizontal="center"/>
    </xf>
    <xf numFmtId="0" fontId="3" fillId="8" borderId="25" xfId="0" applyFont="1" applyFill="1" applyBorder="1" applyProtection="1">
      <protection locked="0"/>
    </xf>
    <xf numFmtId="0" fontId="3" fillId="8" borderId="27" xfId="0" applyFont="1" applyFill="1" applyBorder="1" applyProtection="1">
      <protection locked="0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16422</xdr:colOff>
      <xdr:row>16</xdr:row>
      <xdr:rowOff>28767</xdr:rowOff>
    </xdr:from>
    <xdr:ext cx="1078" cy="602644"/>
    <xdr:sp macro="" textlink="">
      <xdr:nvSpPr>
        <xdr:cNvPr id="16" name="Line 27">
          <a:extLst>
            <a:ext uri="{FF2B5EF4-FFF2-40B4-BE49-F238E27FC236}">
              <a16:creationId xmlns:a16="http://schemas.microsoft.com/office/drawing/2014/main" id="{24CB44DA-28A1-4AB9-8023-B86E10BF37D1}"/>
            </a:ext>
          </a:extLst>
        </xdr:cNvPr>
        <xdr:cNvSpPr/>
      </xdr:nvSpPr>
      <xdr:spPr>
        <a:xfrm>
          <a:off x="5169447" y="1933767"/>
          <a:ext cx="1078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391226</xdr:colOff>
      <xdr:row>16</xdr:row>
      <xdr:rowOff>9555</xdr:rowOff>
    </xdr:from>
    <xdr:ext cx="1078" cy="602644"/>
    <xdr:sp macro="" textlink="">
      <xdr:nvSpPr>
        <xdr:cNvPr id="17" name="Line 28">
          <a:extLst>
            <a:ext uri="{FF2B5EF4-FFF2-40B4-BE49-F238E27FC236}">
              <a16:creationId xmlns:a16="http://schemas.microsoft.com/office/drawing/2014/main" id="{A30FC891-3AF5-4498-B0C7-CD98E1D56182}"/>
            </a:ext>
          </a:extLst>
        </xdr:cNvPr>
        <xdr:cNvSpPr/>
      </xdr:nvSpPr>
      <xdr:spPr>
        <a:xfrm>
          <a:off x="5544251" y="1914555"/>
          <a:ext cx="1078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749433</xdr:colOff>
      <xdr:row>16</xdr:row>
      <xdr:rowOff>28611</xdr:rowOff>
    </xdr:from>
    <xdr:ext cx="1078" cy="602644"/>
    <xdr:sp macro="" textlink="">
      <xdr:nvSpPr>
        <xdr:cNvPr id="20" name="Line 29">
          <a:extLst>
            <a:ext uri="{FF2B5EF4-FFF2-40B4-BE49-F238E27FC236}">
              <a16:creationId xmlns:a16="http://schemas.microsoft.com/office/drawing/2014/main" id="{5C9EADE1-BFA4-4C38-9AD6-1732D01B7A2F}"/>
            </a:ext>
          </a:extLst>
        </xdr:cNvPr>
        <xdr:cNvSpPr/>
      </xdr:nvSpPr>
      <xdr:spPr>
        <a:xfrm>
          <a:off x="5902458" y="1933611"/>
          <a:ext cx="1078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859289</xdr:colOff>
      <xdr:row>16</xdr:row>
      <xdr:rowOff>19248</xdr:rowOff>
    </xdr:from>
    <xdr:ext cx="1435" cy="602644"/>
    <xdr:sp macro="" textlink="">
      <xdr:nvSpPr>
        <xdr:cNvPr id="13" name="Line 30">
          <a:extLst>
            <a:ext uri="{FF2B5EF4-FFF2-40B4-BE49-F238E27FC236}">
              <a16:creationId xmlns:a16="http://schemas.microsoft.com/office/drawing/2014/main" id="{B1385EF4-7A21-44CC-B830-C593EBB88470}"/>
            </a:ext>
          </a:extLst>
        </xdr:cNvPr>
        <xdr:cNvSpPr/>
      </xdr:nvSpPr>
      <xdr:spPr>
        <a:xfrm>
          <a:off x="4783589" y="1924248"/>
          <a:ext cx="1435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490282</xdr:colOff>
      <xdr:row>16</xdr:row>
      <xdr:rowOff>19083</xdr:rowOff>
    </xdr:from>
    <xdr:ext cx="1435" cy="602644"/>
    <xdr:sp macro="" textlink="">
      <xdr:nvSpPr>
        <xdr:cNvPr id="12" name="Line 31">
          <a:extLst>
            <a:ext uri="{FF2B5EF4-FFF2-40B4-BE49-F238E27FC236}">
              <a16:creationId xmlns:a16="http://schemas.microsoft.com/office/drawing/2014/main" id="{56497AEA-F930-45F2-BF99-0070CA4197CF}"/>
            </a:ext>
          </a:extLst>
        </xdr:cNvPr>
        <xdr:cNvSpPr/>
      </xdr:nvSpPr>
      <xdr:spPr>
        <a:xfrm>
          <a:off x="4414582" y="1924083"/>
          <a:ext cx="1435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508406</xdr:colOff>
      <xdr:row>16</xdr:row>
      <xdr:rowOff>10488</xdr:rowOff>
    </xdr:from>
    <xdr:ext cx="317516" cy="0"/>
    <xdr:sp macro="" textlink="">
      <xdr:nvSpPr>
        <xdr:cNvPr id="11" name="Line 32">
          <a:extLst>
            <a:ext uri="{FF2B5EF4-FFF2-40B4-BE49-F238E27FC236}">
              <a16:creationId xmlns:a16="http://schemas.microsoft.com/office/drawing/2014/main" id="{E03BCE16-9B1E-4538-B322-32D76C4AD956}"/>
            </a:ext>
          </a:extLst>
        </xdr:cNvPr>
        <xdr:cNvSpPr/>
      </xdr:nvSpPr>
      <xdr:spPr>
        <a:xfrm>
          <a:off x="4432706" y="1915488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899943</xdr:colOff>
      <xdr:row>19</xdr:row>
      <xdr:rowOff>53355</xdr:rowOff>
    </xdr:from>
    <xdr:ext cx="307082" cy="0"/>
    <xdr:sp macro="" textlink="">
      <xdr:nvSpPr>
        <xdr:cNvPr id="29" name="Line 33">
          <a:extLst>
            <a:ext uri="{FF2B5EF4-FFF2-40B4-BE49-F238E27FC236}">
              <a16:creationId xmlns:a16="http://schemas.microsoft.com/office/drawing/2014/main" id="{D90CB2F6-39C0-445B-AE40-D09A2BCBA8C9}"/>
            </a:ext>
          </a:extLst>
        </xdr:cNvPr>
        <xdr:cNvSpPr/>
      </xdr:nvSpPr>
      <xdr:spPr>
        <a:xfrm>
          <a:off x="4824243" y="2529855"/>
          <a:ext cx="307082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47192</xdr:colOff>
      <xdr:row>19</xdr:row>
      <xdr:rowOff>53346</xdr:rowOff>
    </xdr:from>
    <xdr:ext cx="328681" cy="0"/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155B3DE6-1DD7-4C89-883E-95CEC9DE227E}"/>
            </a:ext>
          </a:extLst>
        </xdr:cNvPr>
        <xdr:cNvSpPr/>
      </xdr:nvSpPr>
      <xdr:spPr>
        <a:xfrm>
          <a:off x="5200217" y="2529846"/>
          <a:ext cx="328681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407712</xdr:colOff>
      <xdr:row>19</xdr:row>
      <xdr:rowOff>58110</xdr:rowOff>
    </xdr:from>
    <xdr:ext cx="328681" cy="0"/>
    <xdr:sp macro="" textlink="">
      <xdr:nvSpPr>
        <xdr:cNvPr id="31" name="Line 35">
          <a:extLst>
            <a:ext uri="{FF2B5EF4-FFF2-40B4-BE49-F238E27FC236}">
              <a16:creationId xmlns:a16="http://schemas.microsoft.com/office/drawing/2014/main" id="{D8270567-22A6-431F-8870-4A34BAABF4CE}"/>
            </a:ext>
          </a:extLst>
        </xdr:cNvPr>
        <xdr:cNvSpPr/>
      </xdr:nvSpPr>
      <xdr:spPr>
        <a:xfrm>
          <a:off x="5560737" y="2534610"/>
          <a:ext cx="328681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2</xdr:col>
      <xdr:colOff>771525</xdr:colOff>
      <xdr:row>1</xdr:row>
      <xdr:rowOff>9528</xdr:rowOff>
    </xdr:from>
    <xdr:ext cx="5905496" cy="590546"/>
    <xdr:sp macro="" textlink="">
      <xdr:nvSpPr>
        <xdr:cNvPr id="3" name="TextBox 152">
          <a:extLst>
            <a:ext uri="{FF2B5EF4-FFF2-40B4-BE49-F238E27FC236}">
              <a16:creationId xmlns:a16="http://schemas.microsoft.com/office/drawing/2014/main" id="{FE564FED-1C0F-45D5-9DCF-DE918982366A}"/>
            </a:ext>
          </a:extLst>
        </xdr:cNvPr>
        <xdr:cNvSpPr txBox="1"/>
      </xdr:nvSpPr>
      <xdr:spPr>
        <a:xfrm>
          <a:off x="3467100" y="200028"/>
          <a:ext cx="5905496" cy="590546"/>
        </a:xfrm>
        <a:prstGeom prst="rect">
          <a:avLst/>
        </a:prstGeom>
        <a:solidFill>
          <a:srgbClr val="0070C0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2400" b="0" i="0" u="none" strike="noStrike" kern="0" cap="none" spc="0" baseline="0">
              <a:solidFill>
                <a:srgbClr val="FFFFFF"/>
              </a:solidFill>
              <a:uFillTx/>
              <a:latin typeface="Arial Black" pitchFamily="34"/>
            </a:rPr>
            <a:t>How much Resilient Bar do I need</a:t>
          </a:r>
        </a:p>
      </xdr:txBody>
    </xdr:sp>
    <xdr:clientData/>
  </xdr:oneCellAnchor>
  <xdr:oneCellAnchor>
    <xdr:from>
      <xdr:col>7</xdr:col>
      <xdr:colOff>400050</xdr:colOff>
      <xdr:row>23</xdr:row>
      <xdr:rowOff>123828</xdr:rowOff>
    </xdr:from>
    <xdr:ext cx="2295528" cy="2333621"/>
    <xdr:pic>
      <xdr:nvPicPr>
        <xdr:cNvPr id="34" name="Picture 45">
          <a:extLst>
            <a:ext uri="{FF2B5EF4-FFF2-40B4-BE49-F238E27FC236}">
              <a16:creationId xmlns:a16="http://schemas.microsoft.com/office/drawing/2014/main" id="{97A23CF5-46D0-4408-A785-236D8E021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3419478"/>
          <a:ext cx="2295528" cy="23336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514350</xdr:colOff>
      <xdr:row>19</xdr:row>
      <xdr:rowOff>52385</xdr:rowOff>
    </xdr:from>
    <xdr:ext cx="317516" cy="0"/>
    <xdr:sp macro="" textlink="">
      <xdr:nvSpPr>
        <xdr:cNvPr id="28" name="Line 32">
          <a:extLst>
            <a:ext uri="{FF2B5EF4-FFF2-40B4-BE49-F238E27FC236}">
              <a16:creationId xmlns:a16="http://schemas.microsoft.com/office/drawing/2014/main" id="{3CBF9387-1E48-4D02-8B10-129651CC29C8}"/>
            </a:ext>
          </a:extLst>
        </xdr:cNvPr>
        <xdr:cNvSpPr/>
      </xdr:nvSpPr>
      <xdr:spPr>
        <a:xfrm>
          <a:off x="4438650" y="2528885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890589</xdr:colOff>
      <xdr:row>16</xdr:row>
      <xdr:rowOff>9528</xdr:rowOff>
    </xdr:from>
    <xdr:ext cx="317516" cy="0"/>
    <xdr:sp macro="" textlink="">
      <xdr:nvSpPr>
        <xdr:cNvPr id="14" name="Line 32">
          <a:extLst>
            <a:ext uri="{FF2B5EF4-FFF2-40B4-BE49-F238E27FC236}">
              <a16:creationId xmlns:a16="http://schemas.microsoft.com/office/drawing/2014/main" id="{F6F08D0A-E201-430B-8B34-DC692FFB05BA}"/>
            </a:ext>
          </a:extLst>
        </xdr:cNvPr>
        <xdr:cNvSpPr/>
      </xdr:nvSpPr>
      <xdr:spPr>
        <a:xfrm>
          <a:off x="4814889" y="1914528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47621</xdr:colOff>
      <xdr:row>16</xdr:row>
      <xdr:rowOff>14292</xdr:rowOff>
    </xdr:from>
    <xdr:ext cx="317516" cy="0"/>
    <xdr:sp macro="" textlink="">
      <xdr:nvSpPr>
        <xdr:cNvPr id="18" name="Line 32">
          <a:extLst>
            <a:ext uri="{FF2B5EF4-FFF2-40B4-BE49-F238E27FC236}">
              <a16:creationId xmlns:a16="http://schemas.microsoft.com/office/drawing/2014/main" id="{C7B408FF-4223-41A5-97A0-A84FE10C1BF3}"/>
            </a:ext>
          </a:extLst>
        </xdr:cNvPr>
        <xdr:cNvSpPr/>
      </xdr:nvSpPr>
      <xdr:spPr>
        <a:xfrm>
          <a:off x="5200646" y="1919292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414332</xdr:colOff>
      <xdr:row>16</xdr:row>
      <xdr:rowOff>19046</xdr:rowOff>
    </xdr:from>
    <xdr:ext cx="317516" cy="0"/>
    <xdr:sp macro="" textlink="">
      <xdr:nvSpPr>
        <xdr:cNvPr id="21" name="Line 32">
          <a:extLst>
            <a:ext uri="{FF2B5EF4-FFF2-40B4-BE49-F238E27FC236}">
              <a16:creationId xmlns:a16="http://schemas.microsoft.com/office/drawing/2014/main" id="{A364AC23-DE45-4482-9475-2719DD5B3D37}"/>
            </a:ext>
          </a:extLst>
        </xdr:cNvPr>
        <xdr:cNvSpPr/>
      </xdr:nvSpPr>
      <xdr:spPr>
        <a:xfrm>
          <a:off x="5567357" y="1924046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457200</xdr:colOff>
      <xdr:row>15</xdr:row>
      <xdr:rowOff>161921</xdr:rowOff>
    </xdr:from>
    <xdr:ext cx="1547814" cy="9529"/>
    <xdr:cxnSp macro="">
      <xdr:nvCxnSpPr>
        <xdr:cNvPr id="9" name="Straight Connector 51">
          <a:extLst>
            <a:ext uri="{FF2B5EF4-FFF2-40B4-BE49-F238E27FC236}">
              <a16:creationId xmlns:a16="http://schemas.microsoft.com/office/drawing/2014/main" id="{CB14C7F8-B01A-4E2B-9A72-BEE4F9CA73D4}"/>
            </a:ext>
          </a:extLst>
        </xdr:cNvPr>
        <xdr:cNvCxnSpPr/>
      </xdr:nvCxnSpPr>
      <xdr:spPr>
        <a:xfrm>
          <a:off x="4381500" y="1876421"/>
          <a:ext cx="1547814" cy="9529"/>
        </a:xfrm>
        <a:prstGeom prst="straightConnector1">
          <a:avLst/>
        </a:prstGeom>
        <a:noFill/>
        <a:ln w="15873" cap="flat">
          <a:solidFill>
            <a:srgbClr val="FF0000"/>
          </a:solidFill>
          <a:prstDash val="solid"/>
          <a:miter/>
        </a:ln>
      </xdr:spPr>
    </xdr:cxnSp>
    <xdr:clientData/>
  </xdr:oneCellAnchor>
  <xdr:oneCellAnchor>
    <xdr:from>
      <xdr:col>3</xdr:col>
      <xdr:colOff>466728</xdr:colOff>
      <xdr:row>19</xdr:row>
      <xdr:rowOff>80960</xdr:rowOff>
    </xdr:from>
    <xdr:ext cx="1547814" cy="9529"/>
    <xdr:cxnSp macro="">
      <xdr:nvCxnSpPr>
        <xdr:cNvPr id="30" name="Straight Connector 53">
          <a:extLst>
            <a:ext uri="{FF2B5EF4-FFF2-40B4-BE49-F238E27FC236}">
              <a16:creationId xmlns:a16="http://schemas.microsoft.com/office/drawing/2014/main" id="{F54A2F28-930B-4019-9F22-5552060E005E}"/>
            </a:ext>
          </a:extLst>
        </xdr:cNvPr>
        <xdr:cNvCxnSpPr/>
      </xdr:nvCxnSpPr>
      <xdr:spPr>
        <a:xfrm>
          <a:off x="4391028" y="2557460"/>
          <a:ext cx="1547814" cy="9529"/>
        </a:xfrm>
        <a:prstGeom prst="straightConnector1">
          <a:avLst/>
        </a:prstGeom>
        <a:noFill/>
        <a:ln w="15873" cap="flat">
          <a:solidFill>
            <a:srgbClr val="FF0000"/>
          </a:solidFill>
          <a:prstDash val="solid"/>
          <a:miter/>
        </a:ln>
      </xdr:spPr>
    </xdr:cxnSp>
    <xdr:clientData/>
  </xdr:oneCellAnchor>
  <xdr:oneCellAnchor>
    <xdr:from>
      <xdr:col>4</xdr:col>
      <xdr:colOff>785817</xdr:colOff>
      <xdr:row>15</xdr:row>
      <xdr:rowOff>180978</xdr:rowOff>
    </xdr:from>
    <xdr:ext cx="0" cy="676272"/>
    <xdr:cxnSp macro="">
      <xdr:nvCxnSpPr>
        <xdr:cNvPr id="10" name="Straight Connector 55">
          <a:extLst>
            <a:ext uri="{FF2B5EF4-FFF2-40B4-BE49-F238E27FC236}">
              <a16:creationId xmlns:a16="http://schemas.microsoft.com/office/drawing/2014/main" id="{AB86F05A-00DD-47F6-92B4-986F3A7594A5}"/>
            </a:ext>
          </a:extLst>
        </xdr:cNvPr>
        <xdr:cNvCxnSpPr/>
      </xdr:nvCxnSpPr>
      <xdr:spPr>
        <a:xfrm flipV="1">
          <a:off x="5938842" y="1895478"/>
          <a:ext cx="0" cy="676272"/>
        </a:xfrm>
        <a:prstGeom prst="straightConnector1">
          <a:avLst/>
        </a:prstGeom>
        <a:noFill/>
        <a:ln w="15873" cap="flat">
          <a:solidFill>
            <a:srgbClr val="FF0000"/>
          </a:solidFill>
          <a:prstDash val="solid"/>
          <a:miter/>
        </a:ln>
      </xdr:spPr>
    </xdr:cxnSp>
    <xdr:clientData/>
  </xdr:oneCellAnchor>
  <xdr:oneCellAnchor>
    <xdr:from>
      <xdr:col>3</xdr:col>
      <xdr:colOff>457200</xdr:colOff>
      <xdr:row>15</xdr:row>
      <xdr:rowOff>161921</xdr:rowOff>
    </xdr:from>
    <xdr:ext cx="4764" cy="700093"/>
    <xdr:cxnSp macro="">
      <xdr:nvCxnSpPr>
        <xdr:cNvPr id="8" name="Straight Connector 56">
          <a:extLst>
            <a:ext uri="{FF2B5EF4-FFF2-40B4-BE49-F238E27FC236}">
              <a16:creationId xmlns:a16="http://schemas.microsoft.com/office/drawing/2014/main" id="{829F1EDA-E6C9-4C16-8C4C-4F5DBCD1C3E8}"/>
            </a:ext>
          </a:extLst>
        </xdr:cNvPr>
        <xdr:cNvCxnSpPr/>
      </xdr:nvCxnSpPr>
      <xdr:spPr>
        <a:xfrm flipH="1" flipV="1">
          <a:off x="4381500" y="1876421"/>
          <a:ext cx="4764" cy="700093"/>
        </a:xfrm>
        <a:prstGeom prst="straightConnector1">
          <a:avLst/>
        </a:prstGeom>
        <a:noFill/>
        <a:ln w="15873" cap="flat">
          <a:solidFill>
            <a:srgbClr val="FF0000"/>
          </a:solidFill>
          <a:prstDash val="solid"/>
          <a:miter/>
        </a:ln>
      </xdr:spPr>
    </xdr:cxnSp>
    <xdr:clientData/>
  </xdr:oneCellAnchor>
  <xdr:oneCellAnchor>
    <xdr:from>
      <xdr:col>9</xdr:col>
      <xdr:colOff>726015</xdr:colOff>
      <xdr:row>16</xdr:row>
      <xdr:rowOff>105448</xdr:rowOff>
    </xdr:from>
    <xdr:ext cx="748802" cy="0"/>
    <xdr:sp macro="" textlink="">
      <xdr:nvSpPr>
        <xdr:cNvPr id="22" name="Line 37">
          <a:extLst>
            <a:ext uri="{FF2B5EF4-FFF2-40B4-BE49-F238E27FC236}">
              <a16:creationId xmlns:a16="http://schemas.microsoft.com/office/drawing/2014/main" id="{EB6EF987-E4BF-424B-BA88-6E557963397E}"/>
            </a:ext>
          </a:extLst>
        </xdr:cNvPr>
        <xdr:cNvSpPr/>
      </xdr:nvSpPr>
      <xdr:spPr>
        <a:xfrm>
          <a:off x="9584265" y="2010448"/>
          <a:ext cx="748802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557" cap="flat">
          <a:solidFill>
            <a:srgbClr val="FF000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9</xdr:col>
      <xdr:colOff>531284</xdr:colOff>
      <xdr:row>18</xdr:row>
      <xdr:rowOff>108136</xdr:rowOff>
    </xdr:from>
    <xdr:ext cx="581402" cy="0"/>
    <xdr:sp macro="" textlink="">
      <xdr:nvSpPr>
        <xdr:cNvPr id="27" name="Line 38">
          <a:extLst>
            <a:ext uri="{FF2B5EF4-FFF2-40B4-BE49-F238E27FC236}">
              <a16:creationId xmlns:a16="http://schemas.microsoft.com/office/drawing/2014/main" id="{62FA1F20-85E6-4976-9D1D-E97ECEB5E211}"/>
            </a:ext>
          </a:extLst>
        </xdr:cNvPr>
        <xdr:cNvSpPr/>
      </xdr:nvSpPr>
      <xdr:spPr>
        <a:xfrm>
          <a:off x="9389534" y="2394136"/>
          <a:ext cx="581402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16422</xdr:colOff>
      <xdr:row>33</xdr:row>
      <xdr:rowOff>0</xdr:rowOff>
    </xdr:from>
    <xdr:ext cx="1078" cy="602644"/>
    <xdr:sp macro="" textlink="">
      <xdr:nvSpPr>
        <xdr:cNvPr id="46" name="Line 27">
          <a:extLst>
            <a:ext uri="{FF2B5EF4-FFF2-40B4-BE49-F238E27FC236}">
              <a16:creationId xmlns:a16="http://schemas.microsoft.com/office/drawing/2014/main" id="{297F049A-9613-43A2-86B7-6A154B522E13}"/>
            </a:ext>
          </a:extLst>
        </xdr:cNvPr>
        <xdr:cNvSpPr/>
      </xdr:nvSpPr>
      <xdr:spPr>
        <a:xfrm>
          <a:off x="5169447" y="5200650"/>
          <a:ext cx="1078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391226</xdr:colOff>
      <xdr:row>33</xdr:row>
      <xdr:rowOff>0</xdr:rowOff>
    </xdr:from>
    <xdr:ext cx="1078" cy="602644"/>
    <xdr:sp macro="" textlink="">
      <xdr:nvSpPr>
        <xdr:cNvPr id="49" name="Line 28">
          <a:extLst>
            <a:ext uri="{FF2B5EF4-FFF2-40B4-BE49-F238E27FC236}">
              <a16:creationId xmlns:a16="http://schemas.microsoft.com/office/drawing/2014/main" id="{BBD78756-6C8B-4E32-8C59-FA2E4188C69A}"/>
            </a:ext>
          </a:extLst>
        </xdr:cNvPr>
        <xdr:cNvSpPr/>
      </xdr:nvSpPr>
      <xdr:spPr>
        <a:xfrm>
          <a:off x="5544251" y="5200650"/>
          <a:ext cx="1078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749433</xdr:colOff>
      <xdr:row>33</xdr:row>
      <xdr:rowOff>0</xdr:rowOff>
    </xdr:from>
    <xdr:ext cx="1078" cy="602644"/>
    <xdr:sp macro="" textlink="">
      <xdr:nvSpPr>
        <xdr:cNvPr id="47" name="Line 29">
          <a:extLst>
            <a:ext uri="{FF2B5EF4-FFF2-40B4-BE49-F238E27FC236}">
              <a16:creationId xmlns:a16="http://schemas.microsoft.com/office/drawing/2014/main" id="{0AD2961E-90E6-4A5A-AA5F-2C942AF82D32}"/>
            </a:ext>
          </a:extLst>
        </xdr:cNvPr>
        <xdr:cNvSpPr/>
      </xdr:nvSpPr>
      <xdr:spPr>
        <a:xfrm>
          <a:off x="5902458" y="5200650"/>
          <a:ext cx="1078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859289</xdr:colOff>
      <xdr:row>33</xdr:row>
      <xdr:rowOff>0</xdr:rowOff>
    </xdr:from>
    <xdr:ext cx="1435" cy="602644"/>
    <xdr:sp macro="" textlink="">
      <xdr:nvSpPr>
        <xdr:cNvPr id="43" name="Line 30">
          <a:extLst>
            <a:ext uri="{FF2B5EF4-FFF2-40B4-BE49-F238E27FC236}">
              <a16:creationId xmlns:a16="http://schemas.microsoft.com/office/drawing/2014/main" id="{D3157EE7-FC11-4122-A9AC-84DC06DF2DA9}"/>
            </a:ext>
          </a:extLst>
        </xdr:cNvPr>
        <xdr:cNvSpPr/>
      </xdr:nvSpPr>
      <xdr:spPr>
        <a:xfrm>
          <a:off x="4783589" y="5200650"/>
          <a:ext cx="1435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490282</xdr:colOff>
      <xdr:row>33</xdr:row>
      <xdr:rowOff>0</xdr:rowOff>
    </xdr:from>
    <xdr:ext cx="1435" cy="602644"/>
    <xdr:sp macro="" textlink="">
      <xdr:nvSpPr>
        <xdr:cNvPr id="44" name="Line 31">
          <a:extLst>
            <a:ext uri="{FF2B5EF4-FFF2-40B4-BE49-F238E27FC236}">
              <a16:creationId xmlns:a16="http://schemas.microsoft.com/office/drawing/2014/main" id="{FA863390-44E9-44A5-B188-A01E81530434}"/>
            </a:ext>
          </a:extLst>
        </xdr:cNvPr>
        <xdr:cNvSpPr/>
      </xdr:nvSpPr>
      <xdr:spPr>
        <a:xfrm>
          <a:off x="4414582" y="5200650"/>
          <a:ext cx="1435" cy="602644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00FF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508406</xdr:colOff>
      <xdr:row>33</xdr:row>
      <xdr:rowOff>0</xdr:rowOff>
    </xdr:from>
    <xdr:ext cx="317516" cy="0"/>
    <xdr:sp macro="" textlink="">
      <xdr:nvSpPr>
        <xdr:cNvPr id="42" name="Line 32">
          <a:extLst>
            <a:ext uri="{FF2B5EF4-FFF2-40B4-BE49-F238E27FC236}">
              <a16:creationId xmlns:a16="http://schemas.microsoft.com/office/drawing/2014/main" id="{D66C8758-712D-4B21-AA7F-18936E0A4E7F}"/>
            </a:ext>
          </a:extLst>
        </xdr:cNvPr>
        <xdr:cNvSpPr/>
      </xdr:nvSpPr>
      <xdr:spPr>
        <a:xfrm>
          <a:off x="4432706" y="5200650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895179</xdr:colOff>
      <xdr:row>37</xdr:row>
      <xdr:rowOff>48591</xdr:rowOff>
    </xdr:from>
    <xdr:ext cx="307082" cy="0"/>
    <xdr:sp macro="" textlink="">
      <xdr:nvSpPr>
        <xdr:cNvPr id="58" name="Line 33">
          <a:extLst>
            <a:ext uri="{FF2B5EF4-FFF2-40B4-BE49-F238E27FC236}">
              <a16:creationId xmlns:a16="http://schemas.microsoft.com/office/drawing/2014/main" id="{AF8AA6EB-D250-4D7A-821D-EBCD5413E10A}"/>
            </a:ext>
          </a:extLst>
        </xdr:cNvPr>
        <xdr:cNvSpPr/>
      </xdr:nvSpPr>
      <xdr:spPr>
        <a:xfrm>
          <a:off x="4819479" y="5830266"/>
          <a:ext cx="307082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47192</xdr:colOff>
      <xdr:row>37</xdr:row>
      <xdr:rowOff>48591</xdr:rowOff>
    </xdr:from>
    <xdr:ext cx="328681" cy="0"/>
    <xdr:sp macro="" textlink="">
      <xdr:nvSpPr>
        <xdr:cNvPr id="61" name="Line 34">
          <a:extLst>
            <a:ext uri="{FF2B5EF4-FFF2-40B4-BE49-F238E27FC236}">
              <a16:creationId xmlns:a16="http://schemas.microsoft.com/office/drawing/2014/main" id="{AC30489D-F718-4697-AC8F-FDB9FEBF8627}"/>
            </a:ext>
          </a:extLst>
        </xdr:cNvPr>
        <xdr:cNvSpPr/>
      </xdr:nvSpPr>
      <xdr:spPr>
        <a:xfrm>
          <a:off x="5200217" y="5830266"/>
          <a:ext cx="328681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407712</xdr:colOff>
      <xdr:row>37</xdr:row>
      <xdr:rowOff>48591</xdr:rowOff>
    </xdr:from>
    <xdr:ext cx="328681" cy="0"/>
    <xdr:sp macro="" textlink="">
      <xdr:nvSpPr>
        <xdr:cNvPr id="60" name="Line 35">
          <a:extLst>
            <a:ext uri="{FF2B5EF4-FFF2-40B4-BE49-F238E27FC236}">
              <a16:creationId xmlns:a16="http://schemas.microsoft.com/office/drawing/2014/main" id="{BC514A8F-684F-45D4-88AA-8E114D145C0B}"/>
            </a:ext>
          </a:extLst>
        </xdr:cNvPr>
        <xdr:cNvSpPr/>
      </xdr:nvSpPr>
      <xdr:spPr>
        <a:xfrm>
          <a:off x="5560737" y="5830266"/>
          <a:ext cx="328681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509585</xdr:colOff>
      <xdr:row>37</xdr:row>
      <xdr:rowOff>47621</xdr:rowOff>
    </xdr:from>
    <xdr:ext cx="317516" cy="0"/>
    <xdr:sp macro="" textlink="">
      <xdr:nvSpPr>
        <xdr:cNvPr id="59" name="Line 32">
          <a:extLst>
            <a:ext uri="{FF2B5EF4-FFF2-40B4-BE49-F238E27FC236}">
              <a16:creationId xmlns:a16="http://schemas.microsoft.com/office/drawing/2014/main" id="{54DE1DE8-11DF-42EF-96EE-9E241061F13F}"/>
            </a:ext>
          </a:extLst>
        </xdr:cNvPr>
        <xdr:cNvSpPr/>
      </xdr:nvSpPr>
      <xdr:spPr>
        <a:xfrm>
          <a:off x="4433885" y="5829296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890589</xdr:colOff>
      <xdr:row>33</xdr:row>
      <xdr:rowOff>0</xdr:rowOff>
    </xdr:from>
    <xdr:ext cx="317516" cy="0"/>
    <xdr:sp macro="" textlink="">
      <xdr:nvSpPr>
        <xdr:cNvPr id="45" name="Line 32">
          <a:extLst>
            <a:ext uri="{FF2B5EF4-FFF2-40B4-BE49-F238E27FC236}">
              <a16:creationId xmlns:a16="http://schemas.microsoft.com/office/drawing/2014/main" id="{8E118C42-4067-4410-9026-C5DCA0707377}"/>
            </a:ext>
          </a:extLst>
        </xdr:cNvPr>
        <xdr:cNvSpPr/>
      </xdr:nvSpPr>
      <xdr:spPr>
        <a:xfrm>
          <a:off x="4814889" y="5200650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47621</xdr:colOff>
      <xdr:row>33</xdr:row>
      <xdr:rowOff>0</xdr:rowOff>
    </xdr:from>
    <xdr:ext cx="317516" cy="0"/>
    <xdr:sp macro="" textlink="">
      <xdr:nvSpPr>
        <xdr:cNvPr id="48" name="Line 32">
          <a:extLst>
            <a:ext uri="{FF2B5EF4-FFF2-40B4-BE49-F238E27FC236}">
              <a16:creationId xmlns:a16="http://schemas.microsoft.com/office/drawing/2014/main" id="{B74908F1-172D-4FE0-B0D6-DD2B84C57B90}"/>
            </a:ext>
          </a:extLst>
        </xdr:cNvPr>
        <xdr:cNvSpPr/>
      </xdr:nvSpPr>
      <xdr:spPr>
        <a:xfrm>
          <a:off x="5200646" y="5200650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4</xdr:col>
      <xdr:colOff>414332</xdr:colOff>
      <xdr:row>33</xdr:row>
      <xdr:rowOff>0</xdr:rowOff>
    </xdr:from>
    <xdr:ext cx="317516" cy="0"/>
    <xdr:sp macro="" textlink="">
      <xdr:nvSpPr>
        <xdr:cNvPr id="50" name="Line 32">
          <a:extLst>
            <a:ext uri="{FF2B5EF4-FFF2-40B4-BE49-F238E27FC236}">
              <a16:creationId xmlns:a16="http://schemas.microsoft.com/office/drawing/2014/main" id="{05887902-DCBF-4E52-9AF1-2C57CCEB3EF8}"/>
            </a:ext>
          </a:extLst>
        </xdr:cNvPr>
        <xdr:cNvSpPr/>
      </xdr:nvSpPr>
      <xdr:spPr>
        <a:xfrm>
          <a:off x="5567357" y="5200650"/>
          <a:ext cx="317516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19083" cap="flat">
          <a:solidFill>
            <a:srgbClr val="0070C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457200</xdr:colOff>
      <xdr:row>32</xdr:row>
      <xdr:rowOff>161921</xdr:rowOff>
    </xdr:from>
    <xdr:ext cx="1547814" cy="9529"/>
    <xdr:cxnSp macro="">
      <xdr:nvCxnSpPr>
        <xdr:cNvPr id="39" name="Straight Connector 160">
          <a:extLst>
            <a:ext uri="{FF2B5EF4-FFF2-40B4-BE49-F238E27FC236}">
              <a16:creationId xmlns:a16="http://schemas.microsoft.com/office/drawing/2014/main" id="{995BF77C-490E-43B9-BD21-8F4BC503C561}"/>
            </a:ext>
          </a:extLst>
        </xdr:cNvPr>
        <xdr:cNvCxnSpPr/>
      </xdr:nvCxnSpPr>
      <xdr:spPr>
        <a:xfrm>
          <a:off x="4381500" y="5172071"/>
          <a:ext cx="1547814" cy="9529"/>
        </a:xfrm>
        <a:prstGeom prst="straightConnector1">
          <a:avLst/>
        </a:prstGeom>
        <a:noFill/>
        <a:ln w="15873" cap="flat">
          <a:solidFill>
            <a:srgbClr val="FF0000"/>
          </a:solidFill>
          <a:prstDash val="solid"/>
          <a:miter/>
        </a:ln>
      </xdr:spPr>
    </xdr:cxnSp>
    <xdr:clientData/>
  </xdr:oneCellAnchor>
  <xdr:oneCellAnchor>
    <xdr:from>
      <xdr:col>3</xdr:col>
      <xdr:colOff>461964</xdr:colOff>
      <xdr:row>37</xdr:row>
      <xdr:rowOff>76196</xdr:rowOff>
    </xdr:from>
    <xdr:ext cx="1547814" cy="9529"/>
    <xdr:cxnSp macro="">
      <xdr:nvCxnSpPr>
        <xdr:cNvPr id="57" name="Straight Connector 161">
          <a:extLst>
            <a:ext uri="{FF2B5EF4-FFF2-40B4-BE49-F238E27FC236}">
              <a16:creationId xmlns:a16="http://schemas.microsoft.com/office/drawing/2014/main" id="{C70BB42A-4294-4E1F-BBF5-18E24FE10230}"/>
            </a:ext>
          </a:extLst>
        </xdr:cNvPr>
        <xdr:cNvCxnSpPr/>
      </xdr:nvCxnSpPr>
      <xdr:spPr>
        <a:xfrm>
          <a:off x="4386264" y="5857871"/>
          <a:ext cx="1547814" cy="9529"/>
        </a:xfrm>
        <a:prstGeom prst="straightConnector1">
          <a:avLst/>
        </a:prstGeom>
        <a:noFill/>
        <a:ln w="15873" cap="flat">
          <a:solidFill>
            <a:srgbClr val="FF0000"/>
          </a:solidFill>
          <a:prstDash val="solid"/>
          <a:miter/>
        </a:ln>
      </xdr:spPr>
    </xdr:cxnSp>
    <xdr:clientData/>
  </xdr:oneCellAnchor>
  <xdr:oneCellAnchor>
    <xdr:from>
      <xdr:col>4</xdr:col>
      <xdr:colOff>781053</xdr:colOff>
      <xdr:row>32</xdr:row>
      <xdr:rowOff>180978</xdr:rowOff>
    </xdr:from>
    <xdr:ext cx="4764" cy="685800"/>
    <xdr:cxnSp macro="">
      <xdr:nvCxnSpPr>
        <xdr:cNvPr id="41" name="Straight Connector 162">
          <a:extLst>
            <a:ext uri="{FF2B5EF4-FFF2-40B4-BE49-F238E27FC236}">
              <a16:creationId xmlns:a16="http://schemas.microsoft.com/office/drawing/2014/main" id="{E18B07D4-F75C-4608-9CF6-BF67610BA0CF}"/>
            </a:ext>
          </a:extLst>
        </xdr:cNvPr>
        <xdr:cNvCxnSpPr/>
      </xdr:nvCxnSpPr>
      <xdr:spPr>
        <a:xfrm flipV="1">
          <a:off x="5934078" y="5191128"/>
          <a:ext cx="4764" cy="685800"/>
        </a:xfrm>
        <a:prstGeom prst="straightConnector1">
          <a:avLst/>
        </a:prstGeom>
        <a:noFill/>
        <a:ln w="15873" cap="flat">
          <a:solidFill>
            <a:srgbClr val="FF0000"/>
          </a:solidFill>
          <a:prstDash val="solid"/>
          <a:miter/>
        </a:ln>
      </xdr:spPr>
    </xdr:cxnSp>
    <xdr:clientData/>
  </xdr:oneCellAnchor>
  <xdr:oneCellAnchor>
    <xdr:from>
      <xdr:col>3</xdr:col>
      <xdr:colOff>457200</xdr:colOff>
      <xdr:row>32</xdr:row>
      <xdr:rowOff>161921</xdr:rowOff>
    </xdr:from>
    <xdr:ext cx="0" cy="681046"/>
    <xdr:cxnSp macro="">
      <xdr:nvCxnSpPr>
        <xdr:cNvPr id="40" name="Straight Connector 163">
          <a:extLst>
            <a:ext uri="{FF2B5EF4-FFF2-40B4-BE49-F238E27FC236}">
              <a16:creationId xmlns:a16="http://schemas.microsoft.com/office/drawing/2014/main" id="{AE10941D-188A-47E9-9118-9AE3EDC409E1}"/>
            </a:ext>
          </a:extLst>
        </xdr:cNvPr>
        <xdr:cNvCxnSpPr/>
      </xdr:nvCxnSpPr>
      <xdr:spPr>
        <a:xfrm flipV="1">
          <a:off x="4381500" y="5172071"/>
          <a:ext cx="0" cy="681046"/>
        </a:xfrm>
        <a:prstGeom prst="straightConnector1">
          <a:avLst/>
        </a:prstGeom>
        <a:noFill/>
        <a:ln w="15873" cap="flat">
          <a:solidFill>
            <a:srgbClr val="FF0000"/>
          </a:solidFill>
          <a:prstDash val="solid"/>
          <a:miter/>
        </a:ln>
      </xdr:spPr>
    </xdr:cxnSp>
    <xdr:clientData/>
  </xdr:oneCellAnchor>
  <xdr:oneCellAnchor>
    <xdr:from>
      <xdr:col>3</xdr:col>
      <xdr:colOff>857250</xdr:colOff>
      <xdr:row>30</xdr:row>
      <xdr:rowOff>4764</xdr:rowOff>
    </xdr:from>
    <xdr:ext cx="0" cy="485775"/>
    <xdr:cxnSp macro="">
      <xdr:nvCxnSpPr>
        <xdr:cNvPr id="36" name="Straight Connector 169">
          <a:extLst>
            <a:ext uri="{FF2B5EF4-FFF2-40B4-BE49-F238E27FC236}">
              <a16:creationId xmlns:a16="http://schemas.microsoft.com/office/drawing/2014/main" id="{0D5CBD24-974F-422A-9EA4-5E979D9BD989}"/>
            </a:ext>
          </a:extLst>
        </xdr:cNvPr>
        <xdr:cNvCxnSpPr/>
      </xdr:nvCxnSpPr>
      <xdr:spPr>
        <a:xfrm flipV="1">
          <a:off x="4781550" y="4633914"/>
          <a:ext cx="0" cy="485775"/>
        </a:xfrm>
        <a:prstGeom prst="straightConnector1">
          <a:avLst/>
        </a:prstGeom>
        <a:noFill/>
        <a:ln w="12701" cap="flat">
          <a:solidFill>
            <a:srgbClr val="000000"/>
          </a:solidFill>
          <a:prstDash val="solid"/>
          <a:miter/>
        </a:ln>
      </xdr:spPr>
    </xdr:cxnSp>
    <xdr:clientData/>
  </xdr:oneCellAnchor>
  <xdr:oneCellAnchor>
    <xdr:from>
      <xdr:col>4</xdr:col>
      <xdr:colOff>0</xdr:colOff>
      <xdr:row>30</xdr:row>
      <xdr:rowOff>0</xdr:rowOff>
    </xdr:from>
    <xdr:ext cx="0" cy="485775"/>
    <xdr:cxnSp macro="">
      <xdr:nvCxnSpPr>
        <xdr:cNvPr id="38" name="Straight Connector 170">
          <a:extLst>
            <a:ext uri="{FF2B5EF4-FFF2-40B4-BE49-F238E27FC236}">
              <a16:creationId xmlns:a16="http://schemas.microsoft.com/office/drawing/2014/main" id="{4D4A5790-6B41-4BA9-A4C8-8CF7D2E6E848}"/>
            </a:ext>
          </a:extLst>
        </xdr:cNvPr>
        <xdr:cNvCxnSpPr/>
      </xdr:nvCxnSpPr>
      <xdr:spPr>
        <a:xfrm flipV="1">
          <a:off x="5153025" y="4629150"/>
          <a:ext cx="0" cy="485775"/>
        </a:xfrm>
        <a:prstGeom prst="straightConnector1">
          <a:avLst/>
        </a:prstGeom>
        <a:noFill/>
        <a:ln w="12701" cap="flat">
          <a:solidFill>
            <a:srgbClr val="000000"/>
          </a:solidFill>
          <a:prstDash val="solid"/>
          <a:miter/>
        </a:ln>
      </xdr:spPr>
    </xdr:cxnSp>
    <xdr:clientData/>
  </xdr:oneCellAnchor>
  <xdr:oneCellAnchor>
    <xdr:from>
      <xdr:col>3</xdr:col>
      <xdr:colOff>857250</xdr:colOff>
      <xdr:row>30</xdr:row>
      <xdr:rowOff>52385</xdr:rowOff>
    </xdr:from>
    <xdr:ext cx="376239" cy="4765"/>
    <xdr:cxnSp macro="">
      <xdr:nvCxnSpPr>
        <xdr:cNvPr id="37" name="Straight Arrow Connector 172">
          <a:extLst>
            <a:ext uri="{FF2B5EF4-FFF2-40B4-BE49-F238E27FC236}">
              <a16:creationId xmlns:a16="http://schemas.microsoft.com/office/drawing/2014/main" id="{32494883-88C0-4640-B586-BC2629345C57}"/>
            </a:ext>
          </a:extLst>
        </xdr:cNvPr>
        <xdr:cNvCxnSpPr/>
      </xdr:nvCxnSpPr>
      <xdr:spPr>
        <a:xfrm>
          <a:off x="4781550" y="4681535"/>
          <a:ext cx="376239" cy="4765"/>
        </a:xfrm>
        <a:prstGeom prst="straightConnector1">
          <a:avLst/>
        </a:prstGeom>
        <a:noFill/>
        <a:ln w="6345" cap="flat">
          <a:solidFill>
            <a:srgbClr val="000000"/>
          </a:solidFill>
          <a:prstDash val="solid"/>
          <a:miter/>
          <a:headEnd type="arrow"/>
          <a:tailEnd type="arrow"/>
        </a:ln>
      </xdr:spPr>
    </xdr:cxnSp>
    <xdr:clientData/>
  </xdr:oneCellAnchor>
  <xdr:oneCellAnchor>
    <xdr:from>
      <xdr:col>3</xdr:col>
      <xdr:colOff>523878</xdr:colOff>
      <xdr:row>28</xdr:row>
      <xdr:rowOff>95253</xdr:rowOff>
    </xdr:from>
    <xdr:ext cx="1562096" cy="257175"/>
    <xdr:sp macro="" textlink="">
      <xdr:nvSpPr>
        <xdr:cNvPr id="35" name="TextBox 173">
          <a:extLst>
            <a:ext uri="{FF2B5EF4-FFF2-40B4-BE49-F238E27FC236}">
              <a16:creationId xmlns:a16="http://schemas.microsoft.com/office/drawing/2014/main" id="{09A55EA8-C68F-4888-8A9F-0CB555036911}"/>
            </a:ext>
          </a:extLst>
        </xdr:cNvPr>
        <xdr:cNvSpPr txBox="1"/>
      </xdr:nvSpPr>
      <xdr:spPr>
        <a:xfrm>
          <a:off x="4448178" y="4343403"/>
          <a:ext cx="1562096" cy="257175"/>
        </a:xfrm>
        <a:prstGeom prst="rect">
          <a:avLst/>
        </a:prstGeom>
        <a:solidFill>
          <a:srgbClr val="F2F2F2"/>
        </a:solidFill>
        <a:ln w="9528" cap="flat">
          <a:solidFill>
            <a:srgbClr val="D9D9D9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Res Bar 450mm Centres</a:t>
          </a:r>
        </a:p>
      </xdr:txBody>
    </xdr:sp>
    <xdr:clientData/>
  </xdr:oneCellAnchor>
  <xdr:oneCellAnchor>
    <xdr:from>
      <xdr:col>3</xdr:col>
      <xdr:colOff>857250</xdr:colOff>
      <xdr:row>13</xdr:row>
      <xdr:rowOff>176214</xdr:rowOff>
    </xdr:from>
    <xdr:ext cx="4764" cy="314325"/>
    <xdr:cxnSp macro="">
      <xdr:nvCxnSpPr>
        <xdr:cNvPr id="5" name="Straight Connector 174">
          <a:extLst>
            <a:ext uri="{FF2B5EF4-FFF2-40B4-BE49-F238E27FC236}">
              <a16:creationId xmlns:a16="http://schemas.microsoft.com/office/drawing/2014/main" id="{4D793A92-0EAE-49BD-8658-A8635CC0607D}"/>
            </a:ext>
          </a:extLst>
        </xdr:cNvPr>
        <xdr:cNvCxnSpPr/>
      </xdr:nvCxnSpPr>
      <xdr:spPr>
        <a:xfrm flipH="1" flipV="1">
          <a:off x="4781550" y="1509714"/>
          <a:ext cx="4764" cy="314325"/>
        </a:xfrm>
        <a:prstGeom prst="straightConnector1">
          <a:avLst/>
        </a:prstGeom>
        <a:noFill/>
        <a:ln w="12701" cap="flat">
          <a:solidFill>
            <a:srgbClr val="000000"/>
          </a:solidFill>
          <a:prstDash val="solid"/>
          <a:miter/>
        </a:ln>
      </xdr:spPr>
    </xdr:cxnSp>
    <xdr:clientData/>
  </xdr:oneCellAnchor>
  <xdr:oneCellAnchor>
    <xdr:from>
      <xdr:col>4</xdr:col>
      <xdr:colOff>19046</xdr:colOff>
      <xdr:row>13</xdr:row>
      <xdr:rowOff>171450</xdr:rowOff>
    </xdr:from>
    <xdr:ext cx="0" cy="319089"/>
    <xdr:cxnSp macro="">
      <xdr:nvCxnSpPr>
        <xdr:cNvPr id="6" name="Straight Connector 175">
          <a:extLst>
            <a:ext uri="{FF2B5EF4-FFF2-40B4-BE49-F238E27FC236}">
              <a16:creationId xmlns:a16="http://schemas.microsoft.com/office/drawing/2014/main" id="{CBD1D3F5-72DC-41CD-9AB2-F3E6FCDA1777}"/>
            </a:ext>
          </a:extLst>
        </xdr:cNvPr>
        <xdr:cNvCxnSpPr/>
      </xdr:nvCxnSpPr>
      <xdr:spPr>
        <a:xfrm flipV="1">
          <a:off x="5172071" y="1504950"/>
          <a:ext cx="0" cy="319089"/>
        </a:xfrm>
        <a:prstGeom prst="straightConnector1">
          <a:avLst/>
        </a:prstGeom>
        <a:noFill/>
        <a:ln w="12701" cap="flat">
          <a:solidFill>
            <a:srgbClr val="000000"/>
          </a:solidFill>
          <a:prstDash val="solid"/>
          <a:miter/>
        </a:ln>
      </xdr:spPr>
    </xdr:cxnSp>
    <xdr:clientData/>
  </xdr:oneCellAnchor>
  <xdr:oneCellAnchor>
    <xdr:from>
      <xdr:col>3</xdr:col>
      <xdr:colOff>857250</xdr:colOff>
      <xdr:row>14</xdr:row>
      <xdr:rowOff>52385</xdr:rowOff>
    </xdr:from>
    <xdr:ext cx="385767" cy="4765"/>
    <xdr:cxnSp macro="">
      <xdr:nvCxnSpPr>
        <xdr:cNvPr id="7" name="Straight Arrow Connector 180">
          <a:extLst>
            <a:ext uri="{FF2B5EF4-FFF2-40B4-BE49-F238E27FC236}">
              <a16:creationId xmlns:a16="http://schemas.microsoft.com/office/drawing/2014/main" id="{25098904-3C15-452F-9886-BE3882DCFCBC}"/>
            </a:ext>
          </a:extLst>
        </xdr:cNvPr>
        <xdr:cNvCxnSpPr/>
      </xdr:nvCxnSpPr>
      <xdr:spPr>
        <a:xfrm>
          <a:off x="4781550" y="1576385"/>
          <a:ext cx="385767" cy="4765"/>
        </a:xfrm>
        <a:prstGeom prst="straightConnector1">
          <a:avLst/>
        </a:prstGeom>
        <a:noFill/>
        <a:ln w="6345" cap="flat">
          <a:solidFill>
            <a:srgbClr val="000000"/>
          </a:solidFill>
          <a:prstDash val="solid"/>
          <a:miter/>
          <a:headEnd type="arrow"/>
          <a:tailEnd type="arrow"/>
        </a:ln>
      </xdr:spPr>
    </xdr:cxnSp>
    <xdr:clientData/>
  </xdr:oneCellAnchor>
  <xdr:oneCellAnchor>
    <xdr:from>
      <xdr:col>3</xdr:col>
      <xdr:colOff>542925</xdr:colOff>
      <xdr:row>12</xdr:row>
      <xdr:rowOff>100007</xdr:rowOff>
    </xdr:from>
    <xdr:ext cx="1552578" cy="238128"/>
    <xdr:sp macro="" textlink="">
      <xdr:nvSpPr>
        <xdr:cNvPr id="4" name="TextBox 182">
          <a:extLst>
            <a:ext uri="{FF2B5EF4-FFF2-40B4-BE49-F238E27FC236}">
              <a16:creationId xmlns:a16="http://schemas.microsoft.com/office/drawing/2014/main" id="{CAD02026-3A07-40F5-9FCB-1BEA5862BDFB}"/>
            </a:ext>
          </a:extLst>
        </xdr:cNvPr>
        <xdr:cNvSpPr txBox="1"/>
      </xdr:nvSpPr>
      <xdr:spPr>
        <a:xfrm>
          <a:off x="4467225" y="1243007"/>
          <a:ext cx="1552578" cy="238128"/>
        </a:xfrm>
        <a:prstGeom prst="rect">
          <a:avLst/>
        </a:prstGeom>
        <a:solidFill>
          <a:srgbClr val="F2F2F2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Res Bar 400mm Centres</a:t>
          </a:r>
        </a:p>
      </xdr:txBody>
    </xdr:sp>
    <xdr:clientData/>
  </xdr:oneCellAnchor>
  <xdr:oneCellAnchor>
    <xdr:from>
      <xdr:col>3</xdr:col>
      <xdr:colOff>452435</xdr:colOff>
      <xdr:row>16</xdr:row>
      <xdr:rowOff>185742</xdr:rowOff>
    </xdr:from>
    <xdr:ext cx="1562107" cy="14283"/>
    <xdr:cxnSp macro="">
      <xdr:nvCxnSpPr>
        <xdr:cNvPr id="15" name="Straight Connector 184">
          <a:extLst>
            <a:ext uri="{FF2B5EF4-FFF2-40B4-BE49-F238E27FC236}">
              <a16:creationId xmlns:a16="http://schemas.microsoft.com/office/drawing/2014/main" id="{1226601C-F8DD-4988-A7F6-D840E3208ED7}"/>
            </a:ext>
          </a:extLst>
        </xdr:cNvPr>
        <xdr:cNvCxnSpPr/>
      </xdr:nvCxnSpPr>
      <xdr:spPr>
        <a:xfrm>
          <a:off x="4376735" y="2090742"/>
          <a:ext cx="1562107" cy="14283"/>
        </a:xfrm>
        <a:prstGeom prst="straightConnector1">
          <a:avLst/>
        </a:prstGeom>
        <a:noFill/>
        <a:ln w="15873" cap="flat">
          <a:solidFill>
            <a:srgbClr val="00B050"/>
          </a:solidFill>
          <a:prstDash val="solid"/>
          <a:miter/>
        </a:ln>
      </xdr:spPr>
    </xdr:cxnSp>
    <xdr:clientData/>
  </xdr:oneCellAnchor>
  <xdr:oneCellAnchor>
    <xdr:from>
      <xdr:col>3</xdr:col>
      <xdr:colOff>457200</xdr:colOff>
      <xdr:row>18</xdr:row>
      <xdr:rowOff>33339</xdr:rowOff>
    </xdr:from>
    <xdr:ext cx="1562096" cy="14282"/>
    <xdr:cxnSp macro="">
      <xdr:nvCxnSpPr>
        <xdr:cNvPr id="25" name="Straight Connector 185">
          <a:extLst>
            <a:ext uri="{FF2B5EF4-FFF2-40B4-BE49-F238E27FC236}">
              <a16:creationId xmlns:a16="http://schemas.microsoft.com/office/drawing/2014/main" id="{37E26FE8-5015-4065-A944-378321883CFE}"/>
            </a:ext>
          </a:extLst>
        </xdr:cNvPr>
        <xdr:cNvCxnSpPr/>
      </xdr:nvCxnSpPr>
      <xdr:spPr>
        <a:xfrm>
          <a:off x="4381500" y="2319339"/>
          <a:ext cx="1562096" cy="14282"/>
        </a:xfrm>
        <a:prstGeom prst="straightConnector1">
          <a:avLst/>
        </a:prstGeom>
        <a:noFill/>
        <a:ln w="15873" cap="flat">
          <a:solidFill>
            <a:srgbClr val="00B050"/>
          </a:solidFill>
          <a:prstDash val="solid"/>
          <a:miter/>
        </a:ln>
      </xdr:spPr>
    </xdr:cxnSp>
    <xdr:clientData/>
  </xdr:oneCellAnchor>
  <xdr:oneCellAnchor>
    <xdr:from>
      <xdr:col>4</xdr:col>
      <xdr:colOff>857250</xdr:colOff>
      <xdr:row>17</xdr:row>
      <xdr:rowOff>9528</xdr:rowOff>
    </xdr:from>
    <xdr:ext cx="638178" cy="4764"/>
    <xdr:cxnSp macro="">
      <xdr:nvCxnSpPr>
        <xdr:cNvPr id="23" name="Straight Connector 187">
          <a:extLst>
            <a:ext uri="{FF2B5EF4-FFF2-40B4-BE49-F238E27FC236}">
              <a16:creationId xmlns:a16="http://schemas.microsoft.com/office/drawing/2014/main" id="{670A48D8-7AE9-44B8-B3E1-DF059B396061}"/>
            </a:ext>
          </a:extLst>
        </xdr:cNvPr>
        <xdr:cNvCxnSpPr/>
      </xdr:nvCxnSpPr>
      <xdr:spPr>
        <a:xfrm>
          <a:off x="6010275" y="2105028"/>
          <a:ext cx="638178" cy="4764"/>
        </a:xfrm>
        <a:prstGeom prst="straightConnector1">
          <a:avLst/>
        </a:prstGeom>
        <a:noFill/>
        <a:ln w="9528" cap="flat">
          <a:solidFill>
            <a:srgbClr val="000000"/>
          </a:solidFill>
          <a:prstDash val="solid"/>
          <a:miter/>
        </a:ln>
      </xdr:spPr>
    </xdr:cxnSp>
    <xdr:clientData/>
  </xdr:oneCellAnchor>
  <xdr:oneCellAnchor>
    <xdr:from>
      <xdr:col>4</xdr:col>
      <xdr:colOff>857250</xdr:colOff>
      <xdr:row>18</xdr:row>
      <xdr:rowOff>42857</xdr:rowOff>
    </xdr:from>
    <xdr:ext cx="638178" cy="4764"/>
    <xdr:cxnSp macro="">
      <xdr:nvCxnSpPr>
        <xdr:cNvPr id="26" name="Straight Connector 189">
          <a:extLst>
            <a:ext uri="{FF2B5EF4-FFF2-40B4-BE49-F238E27FC236}">
              <a16:creationId xmlns:a16="http://schemas.microsoft.com/office/drawing/2014/main" id="{F3DE42E8-B2B1-4477-98D2-9A38B0FA1097}"/>
            </a:ext>
          </a:extLst>
        </xdr:cNvPr>
        <xdr:cNvCxnSpPr/>
      </xdr:nvCxnSpPr>
      <xdr:spPr>
        <a:xfrm>
          <a:off x="6010275" y="2328857"/>
          <a:ext cx="638178" cy="4764"/>
        </a:xfrm>
        <a:prstGeom prst="straightConnector1">
          <a:avLst/>
        </a:prstGeom>
        <a:noFill/>
        <a:ln w="9528" cap="flat">
          <a:solidFill>
            <a:srgbClr val="000000"/>
          </a:solidFill>
          <a:prstDash val="solid"/>
          <a:miter/>
        </a:ln>
      </xdr:spPr>
    </xdr:cxnSp>
    <xdr:clientData/>
  </xdr:oneCellAnchor>
  <xdr:oneCellAnchor>
    <xdr:from>
      <xdr:col>4</xdr:col>
      <xdr:colOff>1409693</xdr:colOff>
      <xdr:row>17</xdr:row>
      <xdr:rowOff>23810</xdr:rowOff>
    </xdr:from>
    <xdr:ext cx="4764" cy="219082"/>
    <xdr:cxnSp macro="">
      <xdr:nvCxnSpPr>
        <xdr:cNvPr id="24" name="Straight Arrow Connector 191">
          <a:extLst>
            <a:ext uri="{FF2B5EF4-FFF2-40B4-BE49-F238E27FC236}">
              <a16:creationId xmlns:a16="http://schemas.microsoft.com/office/drawing/2014/main" id="{6E6FDC2A-B2FD-41BB-967B-07FFEA163112}"/>
            </a:ext>
          </a:extLst>
        </xdr:cNvPr>
        <xdr:cNvCxnSpPr/>
      </xdr:nvCxnSpPr>
      <xdr:spPr>
        <a:xfrm flipH="1">
          <a:off x="6562718" y="2119310"/>
          <a:ext cx="4764" cy="219082"/>
        </a:xfrm>
        <a:prstGeom prst="straightConnector1">
          <a:avLst/>
        </a:prstGeom>
        <a:noFill/>
        <a:ln w="6345" cap="flat">
          <a:solidFill>
            <a:srgbClr val="000000"/>
          </a:solidFill>
          <a:prstDash val="solid"/>
          <a:miter/>
          <a:headEnd type="arrow"/>
          <a:tailEnd type="arrow"/>
        </a:ln>
      </xdr:spPr>
    </xdr:cxnSp>
    <xdr:clientData/>
  </xdr:oneCellAnchor>
  <xdr:oneCellAnchor>
    <xdr:from>
      <xdr:col>4</xdr:col>
      <xdr:colOff>1557332</xdr:colOff>
      <xdr:row>16</xdr:row>
      <xdr:rowOff>71442</xdr:rowOff>
    </xdr:from>
    <xdr:ext cx="1095378" cy="490539"/>
    <xdr:sp macro="" textlink="">
      <xdr:nvSpPr>
        <xdr:cNvPr id="19" name="TextBox 192">
          <a:extLst>
            <a:ext uri="{FF2B5EF4-FFF2-40B4-BE49-F238E27FC236}">
              <a16:creationId xmlns:a16="http://schemas.microsoft.com/office/drawing/2014/main" id="{AD64542E-F1A8-4461-8CEF-16CA8C045985}"/>
            </a:ext>
          </a:extLst>
        </xdr:cNvPr>
        <xdr:cNvSpPr txBox="1"/>
      </xdr:nvSpPr>
      <xdr:spPr>
        <a:xfrm>
          <a:off x="6710357" y="1976442"/>
          <a:ext cx="1095378" cy="490539"/>
        </a:xfrm>
        <a:prstGeom prst="rect">
          <a:avLst/>
        </a:prstGeom>
        <a:solidFill>
          <a:srgbClr val="F2F2F2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Floor Beams 450mm Centres</a:t>
          </a:r>
        </a:p>
      </xdr:txBody>
    </xdr:sp>
    <xdr:clientData/>
  </xdr:oneCellAnchor>
  <xdr:oneCellAnchor>
    <xdr:from>
      <xdr:col>4</xdr:col>
      <xdr:colOff>823910</xdr:colOff>
      <xdr:row>35</xdr:row>
      <xdr:rowOff>23810</xdr:rowOff>
    </xdr:from>
    <xdr:ext cx="638179" cy="4765"/>
    <xdr:cxnSp macro="">
      <xdr:nvCxnSpPr>
        <xdr:cNvPr id="54" name="Straight Connector 193">
          <a:extLst>
            <a:ext uri="{FF2B5EF4-FFF2-40B4-BE49-F238E27FC236}">
              <a16:creationId xmlns:a16="http://schemas.microsoft.com/office/drawing/2014/main" id="{E91E4381-17F2-440F-9162-9E64526E5C55}"/>
            </a:ext>
          </a:extLst>
        </xdr:cNvPr>
        <xdr:cNvCxnSpPr/>
      </xdr:nvCxnSpPr>
      <xdr:spPr>
        <a:xfrm>
          <a:off x="5976935" y="5414960"/>
          <a:ext cx="638179" cy="4765"/>
        </a:xfrm>
        <a:prstGeom prst="straightConnector1">
          <a:avLst/>
        </a:prstGeom>
        <a:noFill/>
        <a:ln w="9528" cap="flat">
          <a:solidFill>
            <a:srgbClr val="000000"/>
          </a:solidFill>
          <a:prstDash val="solid"/>
          <a:miter/>
        </a:ln>
      </xdr:spPr>
    </xdr:cxnSp>
    <xdr:clientData/>
  </xdr:oneCellAnchor>
  <xdr:oneCellAnchor>
    <xdr:from>
      <xdr:col>3</xdr:col>
      <xdr:colOff>457200</xdr:colOff>
      <xdr:row>34</xdr:row>
      <xdr:rowOff>180978</xdr:rowOff>
    </xdr:from>
    <xdr:ext cx="1566860" cy="28575"/>
    <xdr:cxnSp macro="">
      <xdr:nvCxnSpPr>
        <xdr:cNvPr id="51" name="Straight Connector 194">
          <a:extLst>
            <a:ext uri="{FF2B5EF4-FFF2-40B4-BE49-F238E27FC236}">
              <a16:creationId xmlns:a16="http://schemas.microsoft.com/office/drawing/2014/main" id="{FC8CFCC4-5E19-4A99-ACBF-0C6001915C14}"/>
            </a:ext>
          </a:extLst>
        </xdr:cNvPr>
        <xdr:cNvCxnSpPr/>
      </xdr:nvCxnSpPr>
      <xdr:spPr>
        <a:xfrm>
          <a:off x="4381500" y="5381628"/>
          <a:ext cx="1566860" cy="28575"/>
        </a:xfrm>
        <a:prstGeom prst="straightConnector1">
          <a:avLst/>
        </a:prstGeom>
        <a:noFill/>
        <a:ln w="15873" cap="flat">
          <a:solidFill>
            <a:srgbClr val="00B050"/>
          </a:solidFill>
          <a:prstDash val="solid"/>
          <a:miter/>
        </a:ln>
      </xdr:spPr>
    </xdr:cxnSp>
    <xdr:clientData/>
  </xdr:oneCellAnchor>
  <xdr:oneCellAnchor>
    <xdr:from>
      <xdr:col>3</xdr:col>
      <xdr:colOff>438153</xdr:colOff>
      <xdr:row>36</xdr:row>
      <xdr:rowOff>28575</xdr:rowOff>
    </xdr:from>
    <xdr:ext cx="1562097" cy="14282"/>
    <xdr:cxnSp macro="">
      <xdr:nvCxnSpPr>
        <xdr:cNvPr id="55" name="Straight Connector 195">
          <a:extLst>
            <a:ext uri="{FF2B5EF4-FFF2-40B4-BE49-F238E27FC236}">
              <a16:creationId xmlns:a16="http://schemas.microsoft.com/office/drawing/2014/main" id="{78ECDA97-CE99-4BBF-A047-CCA35F8379C3}"/>
            </a:ext>
          </a:extLst>
        </xdr:cNvPr>
        <xdr:cNvCxnSpPr/>
      </xdr:nvCxnSpPr>
      <xdr:spPr>
        <a:xfrm>
          <a:off x="4362453" y="5619750"/>
          <a:ext cx="1562097" cy="14282"/>
        </a:xfrm>
        <a:prstGeom prst="straightConnector1">
          <a:avLst/>
        </a:prstGeom>
        <a:noFill/>
        <a:ln w="15873" cap="flat">
          <a:solidFill>
            <a:srgbClr val="00B050"/>
          </a:solidFill>
          <a:prstDash val="solid"/>
          <a:miter/>
        </a:ln>
      </xdr:spPr>
    </xdr:cxnSp>
    <xdr:clientData/>
  </xdr:oneCellAnchor>
  <xdr:oneCellAnchor>
    <xdr:from>
      <xdr:col>4</xdr:col>
      <xdr:colOff>819146</xdr:colOff>
      <xdr:row>36</xdr:row>
      <xdr:rowOff>42857</xdr:rowOff>
    </xdr:from>
    <xdr:ext cx="638179" cy="4764"/>
    <xdr:cxnSp macro="">
      <xdr:nvCxnSpPr>
        <xdr:cNvPr id="56" name="Straight Connector 196">
          <a:extLst>
            <a:ext uri="{FF2B5EF4-FFF2-40B4-BE49-F238E27FC236}">
              <a16:creationId xmlns:a16="http://schemas.microsoft.com/office/drawing/2014/main" id="{864C1810-30E8-447B-B4D0-53210BC2CFC4}"/>
            </a:ext>
          </a:extLst>
        </xdr:cNvPr>
        <xdr:cNvCxnSpPr/>
      </xdr:nvCxnSpPr>
      <xdr:spPr>
        <a:xfrm>
          <a:off x="5972171" y="5634032"/>
          <a:ext cx="638179" cy="4764"/>
        </a:xfrm>
        <a:prstGeom prst="straightConnector1">
          <a:avLst/>
        </a:prstGeom>
        <a:noFill/>
        <a:ln w="9528" cap="flat">
          <a:solidFill>
            <a:srgbClr val="000000"/>
          </a:solidFill>
          <a:prstDash val="solid"/>
          <a:miter/>
        </a:ln>
      </xdr:spPr>
    </xdr:cxnSp>
    <xdr:clientData/>
  </xdr:oneCellAnchor>
  <xdr:oneCellAnchor>
    <xdr:from>
      <xdr:col>4</xdr:col>
      <xdr:colOff>1352543</xdr:colOff>
      <xdr:row>35</xdr:row>
      <xdr:rowOff>33339</xdr:rowOff>
    </xdr:from>
    <xdr:ext cx="4764" cy="228600"/>
    <xdr:cxnSp macro="">
      <xdr:nvCxnSpPr>
        <xdr:cNvPr id="53" name="Straight Arrow Connector 198">
          <a:extLst>
            <a:ext uri="{FF2B5EF4-FFF2-40B4-BE49-F238E27FC236}">
              <a16:creationId xmlns:a16="http://schemas.microsoft.com/office/drawing/2014/main" id="{ACDC3476-3111-4B2F-8849-0DCAF342530D}"/>
            </a:ext>
          </a:extLst>
        </xdr:cNvPr>
        <xdr:cNvCxnSpPr/>
      </xdr:nvCxnSpPr>
      <xdr:spPr>
        <a:xfrm flipH="1">
          <a:off x="6505568" y="5424489"/>
          <a:ext cx="4764" cy="228600"/>
        </a:xfrm>
        <a:prstGeom prst="straightConnector1">
          <a:avLst/>
        </a:prstGeom>
        <a:noFill/>
        <a:ln w="6345" cap="flat">
          <a:solidFill>
            <a:srgbClr val="000000"/>
          </a:solidFill>
          <a:prstDash val="solid"/>
          <a:miter/>
          <a:headEnd type="arrow"/>
          <a:tailEnd type="arrow"/>
        </a:ln>
      </xdr:spPr>
    </xdr:cxnSp>
    <xdr:clientData/>
  </xdr:oneCellAnchor>
  <xdr:oneCellAnchor>
    <xdr:from>
      <xdr:col>4</xdr:col>
      <xdr:colOff>1524003</xdr:colOff>
      <xdr:row>34</xdr:row>
      <xdr:rowOff>38103</xdr:rowOff>
    </xdr:from>
    <xdr:ext cx="1095378" cy="561971"/>
    <xdr:sp macro="" textlink="">
      <xdr:nvSpPr>
        <xdr:cNvPr id="52" name="TextBox 199">
          <a:extLst>
            <a:ext uri="{FF2B5EF4-FFF2-40B4-BE49-F238E27FC236}">
              <a16:creationId xmlns:a16="http://schemas.microsoft.com/office/drawing/2014/main" id="{DF1305AD-BBA4-47D3-9A97-DC3F2593000A}"/>
            </a:ext>
          </a:extLst>
        </xdr:cNvPr>
        <xdr:cNvSpPr txBox="1"/>
      </xdr:nvSpPr>
      <xdr:spPr>
        <a:xfrm>
          <a:off x="6677028" y="5238753"/>
          <a:ext cx="1095378" cy="561971"/>
        </a:xfrm>
        <a:prstGeom prst="rect">
          <a:avLst/>
        </a:prstGeom>
        <a:solidFill>
          <a:srgbClr val="F2F2F2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GB" sz="11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Floor Beams 450mm Centres</a:t>
          </a:r>
        </a:p>
      </xdr:txBody>
    </xdr:sp>
    <xdr:clientData/>
  </xdr:oneCellAnchor>
  <xdr:oneCellAnchor>
    <xdr:from>
      <xdr:col>9</xdr:col>
      <xdr:colOff>571500</xdr:colOff>
      <xdr:row>20</xdr:row>
      <xdr:rowOff>95253</xdr:rowOff>
    </xdr:from>
    <xdr:ext cx="581402" cy="0"/>
    <xdr:sp macro="" textlink="">
      <xdr:nvSpPr>
        <xdr:cNvPr id="33" name="Line 38">
          <a:extLst>
            <a:ext uri="{FF2B5EF4-FFF2-40B4-BE49-F238E27FC236}">
              <a16:creationId xmlns:a16="http://schemas.microsoft.com/office/drawing/2014/main" id="{4410BC66-FB86-4AB9-8B9D-B5EF9011F180}"/>
            </a:ext>
          </a:extLst>
        </xdr:cNvPr>
        <xdr:cNvSpPr/>
      </xdr:nvSpPr>
      <xdr:spPr>
        <a:xfrm>
          <a:off x="9429750" y="2762253"/>
          <a:ext cx="581402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2320" cap="flat">
          <a:solidFill>
            <a:srgbClr val="00B050"/>
          </a:solidFill>
          <a:prstDash val="solid"/>
          <a:miter/>
        </a:ln>
      </xdr:spPr>
      <xdr:txBody>
        <a:bodyPr vert="horz" wrap="square" lIns="20162" tIns="20162" rIns="20162" bIns="20162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2</xdr:col>
      <xdr:colOff>57150</xdr:colOff>
      <xdr:row>9</xdr:row>
      <xdr:rowOff>180978</xdr:rowOff>
    </xdr:from>
    <xdr:ext cx="1028700" cy="209553"/>
    <xdr:sp macro="" textlink="">
      <xdr:nvSpPr>
        <xdr:cNvPr id="64" name="Rectangle 203">
          <a:extLst>
            <a:ext uri="{FF2B5EF4-FFF2-40B4-BE49-F238E27FC236}">
              <a16:creationId xmlns:a16="http://schemas.microsoft.com/office/drawing/2014/main" id="{0BAD0C61-E113-4C2F-AF78-56232164A260}"/>
            </a:ext>
          </a:extLst>
        </xdr:cNvPr>
        <xdr:cNvSpPr/>
      </xdr:nvSpPr>
      <xdr:spPr>
        <a:xfrm>
          <a:off x="3143250" y="8347078"/>
          <a:ext cx="1028700" cy="209553"/>
        </a:xfrm>
        <a:prstGeom prst="rect">
          <a:avLst/>
        </a:prstGeom>
        <a:solidFill>
          <a:srgbClr val="92D050"/>
        </a:solidFill>
        <a:ln w="22229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1847846</xdr:colOff>
      <xdr:row>9</xdr:row>
      <xdr:rowOff>171450</xdr:rowOff>
    </xdr:from>
    <xdr:ext cx="1066803" cy="200025"/>
    <xdr:sp macro="" textlink="">
      <xdr:nvSpPr>
        <xdr:cNvPr id="65" name="Rectangle 204">
          <a:extLst>
            <a:ext uri="{FF2B5EF4-FFF2-40B4-BE49-F238E27FC236}">
              <a16:creationId xmlns:a16="http://schemas.microsoft.com/office/drawing/2014/main" id="{7784C538-1B15-4DF9-982A-CFBCC34BED1B}"/>
            </a:ext>
          </a:extLst>
        </xdr:cNvPr>
        <xdr:cNvSpPr/>
      </xdr:nvSpPr>
      <xdr:spPr>
        <a:xfrm>
          <a:off x="7753346" y="8337550"/>
          <a:ext cx="1066803" cy="200025"/>
        </a:xfrm>
        <a:prstGeom prst="rect">
          <a:avLst/>
        </a:prstGeom>
        <a:solidFill>
          <a:srgbClr val="FFFF00"/>
        </a:solidFill>
        <a:ln w="22229" cap="flat">
          <a:solidFill>
            <a:srgbClr val="000000"/>
          </a:solidFill>
          <a:prstDash val="solid"/>
          <a:miter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FFFFFF"/>
            </a:solidFill>
            <a:uFillTx/>
            <a:latin typeface="Calibri"/>
          </a:endParaRPr>
        </a:p>
      </xdr:txBody>
    </xdr:sp>
    <xdr:clientData/>
  </xdr:oneCellAnchor>
  <xdr:twoCellAnchor editAs="oneCell">
    <xdr:from>
      <xdr:col>0</xdr:col>
      <xdr:colOff>47625</xdr:colOff>
      <xdr:row>0</xdr:row>
      <xdr:rowOff>47625</xdr:rowOff>
    </xdr:from>
    <xdr:to>
      <xdr:col>2</xdr:col>
      <xdr:colOff>300990</xdr:colOff>
      <xdr:row>4</xdr:row>
      <xdr:rowOff>104775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2251E57E-43DE-1A5C-CE46-A477592DF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294894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57"/>
  <sheetViews>
    <sheetView tabSelected="1" workbookViewId="0">
      <selection activeCell="C9" sqref="C9"/>
    </sheetView>
  </sheetViews>
  <sheetFormatPr defaultColWidth="8.85546875" defaultRowHeight="15"/>
  <cols>
    <col min="1" max="1" width="22.140625" style="1" customWidth="1"/>
    <col min="2" max="2" width="18.28515625" style="1" customWidth="1"/>
    <col min="3" max="4" width="18.42578125" style="1" customWidth="1"/>
    <col min="5" max="5" width="30.28515625" style="1" customWidth="1"/>
    <col min="6" max="6" width="6.140625" style="1" hidden="1" customWidth="1"/>
    <col min="7" max="9" width="8.42578125" style="1" customWidth="1"/>
    <col min="10" max="10" width="24.7109375" style="1" customWidth="1"/>
    <col min="11" max="11" width="18.28515625" style="1" customWidth="1"/>
    <col min="12" max="14" width="18.42578125" style="1" customWidth="1"/>
    <col min="15" max="15" width="1" customWidth="1"/>
    <col min="16" max="1024" width="8.42578125" customWidth="1"/>
    <col min="1025" max="1025" width="9.140625" customWidth="1"/>
  </cols>
  <sheetData>
    <row r="3" spans="1:14">
      <c r="M3" s="2"/>
    </row>
    <row r="5" spans="1:14">
      <c r="M5" s="2"/>
    </row>
    <row r="8" spans="1:14" ht="15.75" thickBot="1"/>
    <row r="9" spans="1:14">
      <c r="A9" s="66"/>
      <c r="B9" s="67"/>
      <c r="C9" s="68"/>
      <c r="D9" s="69"/>
      <c r="E9" s="70"/>
      <c r="F9" s="67">
        <f>B1*B6</f>
        <v>0</v>
      </c>
      <c r="G9" s="71"/>
      <c r="H9" s="71"/>
      <c r="I9" s="72"/>
    </row>
    <row r="10" spans="1:14">
      <c r="A10" s="73" t="s">
        <v>16</v>
      </c>
      <c r="B10" s="74"/>
      <c r="C10" s="75"/>
      <c r="D10" s="75"/>
      <c r="E10" s="76"/>
      <c r="F10" s="77">
        <f>(F7+F8+F9)</f>
        <v>0</v>
      </c>
      <c r="G10" s="78"/>
      <c r="H10" s="78"/>
      <c r="I10" s="79"/>
    </row>
    <row r="11" spans="1:14">
      <c r="A11" s="80" t="s">
        <v>17</v>
      </c>
      <c r="B11" s="81"/>
      <c r="C11" s="81"/>
      <c r="D11" s="82" t="s">
        <v>18</v>
      </c>
      <c r="E11" s="76"/>
      <c r="F11" s="77"/>
      <c r="G11" s="78"/>
      <c r="H11" s="78"/>
      <c r="I11" s="83" t="s">
        <v>19</v>
      </c>
    </row>
    <row r="12" spans="1:14" ht="15.75" thickBot="1">
      <c r="A12" s="84"/>
      <c r="B12" s="85"/>
      <c r="C12" s="85"/>
      <c r="D12" s="85"/>
      <c r="E12" s="86"/>
      <c r="F12" s="87">
        <f>F10</f>
        <v>0</v>
      </c>
      <c r="G12" s="88"/>
      <c r="H12" s="88"/>
      <c r="I12" s="89"/>
    </row>
    <row r="13" spans="1:14">
      <c r="M13" s="2"/>
    </row>
    <row r="15" spans="1:14" ht="15.75" thickBot="1">
      <c r="A15" s="2"/>
    </row>
    <row r="16" spans="1:14" ht="15.75" thickBot="1">
      <c r="A16" s="3" t="s">
        <v>0</v>
      </c>
      <c r="B16" s="4"/>
      <c r="C16" s="5"/>
      <c r="D16" s="6"/>
      <c r="E16" s="7"/>
      <c r="I16" s="8" t="s">
        <v>1</v>
      </c>
      <c r="J16" s="9"/>
      <c r="N16" s="10"/>
    </row>
    <row r="17" spans="1:14">
      <c r="A17" s="11" t="s">
        <v>2</v>
      </c>
      <c r="C17" s="5"/>
      <c r="D17" s="12"/>
      <c r="E17" s="13"/>
      <c r="F17" s="14"/>
      <c r="I17" s="15" t="s">
        <v>3</v>
      </c>
      <c r="J17" s="16"/>
      <c r="N17" s="10"/>
    </row>
    <row r="18" spans="1:14" ht="15.75" thickBot="1">
      <c r="C18" s="5"/>
      <c r="D18" s="12"/>
      <c r="E18" s="13"/>
      <c r="F18" s="14"/>
      <c r="I18" s="17"/>
      <c r="J18" s="16"/>
      <c r="N18" s="10"/>
    </row>
    <row r="19" spans="1:14" ht="15.75" thickBot="1">
      <c r="A19" s="18" t="s">
        <v>4</v>
      </c>
      <c r="B19" s="19"/>
      <c r="C19" s="5"/>
      <c r="D19" s="12"/>
      <c r="E19" s="13"/>
      <c r="F19" s="14"/>
      <c r="I19" s="15" t="s">
        <v>5</v>
      </c>
      <c r="J19" s="16"/>
      <c r="K19" s="20"/>
      <c r="L19" s="21"/>
      <c r="M19" s="21"/>
      <c r="N19" s="10"/>
    </row>
    <row r="20" spans="1:14">
      <c r="A20" s="2"/>
      <c r="C20" s="5"/>
      <c r="D20" s="12"/>
      <c r="E20" s="13"/>
      <c r="F20" s="14"/>
      <c r="I20" s="17"/>
      <c r="J20" s="16"/>
      <c r="K20" s="22"/>
      <c r="L20" s="22"/>
      <c r="M20" s="23"/>
      <c r="N20" s="10"/>
    </row>
    <row r="21" spans="1:14" ht="15.75" thickBot="1">
      <c r="C21" s="5"/>
      <c r="D21" s="12"/>
      <c r="E21" s="13"/>
      <c r="F21" s="14"/>
      <c r="I21" s="17" t="s">
        <v>6</v>
      </c>
      <c r="J21" s="24"/>
      <c r="K21" s="21"/>
      <c r="L21" s="21"/>
      <c r="M21" s="21"/>
      <c r="N21" s="10"/>
    </row>
    <row r="22" spans="1:14" ht="19.5" customHeight="1" thickBot="1">
      <c r="A22" s="25" t="s">
        <v>7</v>
      </c>
      <c r="B22" s="26" t="s">
        <v>8</v>
      </c>
      <c r="C22" s="27"/>
      <c r="D22" s="28"/>
      <c r="E22" s="29"/>
      <c r="I22" s="30"/>
      <c r="J22" s="31"/>
      <c r="K22" s="32"/>
      <c r="L22" s="33"/>
      <c r="M22" s="21"/>
      <c r="N22" s="33"/>
    </row>
    <row r="23" spans="1:14">
      <c r="A23" s="34" t="s">
        <v>9</v>
      </c>
      <c r="B23" s="35" t="s">
        <v>10</v>
      </c>
      <c r="C23" s="35" t="s">
        <v>11</v>
      </c>
      <c r="D23" s="35" t="s">
        <v>12</v>
      </c>
      <c r="E23" s="36" t="s">
        <v>13</v>
      </c>
      <c r="J23" s="37"/>
      <c r="K23" s="32"/>
      <c r="L23" s="33"/>
      <c r="M23" s="21"/>
      <c r="N23" s="33"/>
    </row>
    <row r="24" spans="1:14" ht="15.75" thickBot="1">
      <c r="A24" s="38" t="s">
        <v>14</v>
      </c>
      <c r="B24" s="39">
        <v>2.5</v>
      </c>
      <c r="C24" s="40">
        <f>IFERROR(F29,0)</f>
        <v>0</v>
      </c>
      <c r="D24" s="41">
        <v>30</v>
      </c>
      <c r="E24" s="42">
        <f>ROUNDUP(F24,0)</f>
        <v>0</v>
      </c>
      <c r="F24" s="43">
        <f>SUM(C24/D24)</f>
        <v>0</v>
      </c>
      <c r="J24" s="37"/>
      <c r="K24" s="32"/>
      <c r="L24" s="44"/>
      <c r="M24" s="21"/>
      <c r="N24" s="33"/>
    </row>
    <row r="25" spans="1:14">
      <c r="A25" s="45"/>
      <c r="B25" s="46"/>
      <c r="C25" s="47"/>
      <c r="D25" s="48"/>
      <c r="E25" s="47"/>
      <c r="F25" s="43">
        <f>2*B16</f>
        <v>0</v>
      </c>
    </row>
    <row r="26" spans="1:14">
      <c r="A26" s="37"/>
      <c r="B26" s="32"/>
      <c r="C26" s="33"/>
      <c r="D26" s="21"/>
      <c r="E26" s="33"/>
      <c r="F26" s="43" t="e">
        <f>B19/B16</f>
        <v>#DIV/0!</v>
      </c>
    </row>
    <row r="27" spans="1:14">
      <c r="A27" s="37"/>
      <c r="B27" s="32"/>
      <c r="C27" s="33"/>
      <c r="D27" s="21"/>
      <c r="E27" s="33"/>
      <c r="F27" s="49">
        <f>B19*B24</f>
        <v>0</v>
      </c>
    </row>
    <row r="28" spans="1:14">
      <c r="F28" s="43" t="e">
        <f>(F25)+(F26)+(F27)</f>
        <v>#DIV/0!</v>
      </c>
    </row>
    <row r="29" spans="1:14">
      <c r="E29" s="10"/>
      <c r="F29" s="32" t="e">
        <f>F28</f>
        <v>#DIV/0!</v>
      </c>
      <c r="J29" s="2"/>
      <c r="N29" s="10"/>
    </row>
    <row r="30" spans="1:14">
      <c r="F30" s="32"/>
      <c r="J30" s="50"/>
      <c r="N30" s="10"/>
    </row>
    <row r="31" spans="1:14">
      <c r="F31" s="32"/>
      <c r="N31" s="10"/>
    </row>
    <row r="32" spans="1:14" ht="15.75" thickBot="1">
      <c r="F32" s="32"/>
      <c r="J32" s="22"/>
      <c r="K32" s="49"/>
      <c r="N32" s="10"/>
    </row>
    <row r="33" spans="1:14" ht="15.75" thickBot="1">
      <c r="A33" s="3" t="s">
        <v>0</v>
      </c>
      <c r="B33" s="4"/>
      <c r="D33" s="6"/>
      <c r="E33" s="7"/>
      <c r="F33" s="32"/>
      <c r="J33" s="23"/>
      <c r="K33" s="22"/>
      <c r="L33" s="23"/>
      <c r="M33" s="23"/>
      <c r="N33" s="10"/>
    </row>
    <row r="34" spans="1:14" ht="1.5" hidden="1" customHeight="1">
      <c r="A34" s="11" t="s">
        <v>2</v>
      </c>
      <c r="D34" s="51"/>
      <c r="E34" s="13"/>
      <c r="F34" s="32"/>
      <c r="J34" s="37"/>
      <c r="K34" s="21"/>
      <c r="L34" s="21"/>
      <c r="M34" s="21"/>
      <c r="N34" s="10"/>
    </row>
    <row r="35" spans="1:14">
      <c r="A35" s="11" t="s">
        <v>2</v>
      </c>
      <c r="D35" s="51"/>
      <c r="E35" s="13"/>
      <c r="F35" s="32"/>
      <c r="J35" s="37"/>
      <c r="K35" s="32"/>
      <c r="L35" s="33"/>
      <c r="M35" s="21"/>
      <c r="N35" s="33"/>
    </row>
    <row r="36" spans="1:14" ht="15.75" customHeight="1" thickBot="1">
      <c r="A36" s="2"/>
      <c r="D36" s="51"/>
      <c r="E36" s="13"/>
      <c r="F36" s="32"/>
      <c r="J36" s="37"/>
      <c r="K36" s="32"/>
      <c r="L36" s="33"/>
      <c r="M36" s="21"/>
      <c r="N36" s="33"/>
    </row>
    <row r="37" spans="1:14" ht="15" customHeight="1" thickBot="1">
      <c r="A37" s="18" t="s">
        <v>4</v>
      </c>
      <c r="B37" s="19"/>
      <c r="D37" s="51"/>
      <c r="E37" s="13"/>
      <c r="F37" s="32"/>
      <c r="J37" s="37"/>
      <c r="K37" s="32"/>
      <c r="L37" s="44"/>
      <c r="M37" s="21"/>
      <c r="N37" s="33"/>
    </row>
    <row r="38" spans="1:14" ht="16.5" customHeight="1">
      <c r="A38" s="2"/>
      <c r="D38" s="51"/>
      <c r="E38" s="13"/>
      <c r="F38" s="32"/>
    </row>
    <row r="39" spans="1:14" ht="15.75" thickBot="1">
      <c r="A39" s="52"/>
      <c r="B39" s="53"/>
      <c r="D39" s="54"/>
      <c r="E39" s="55"/>
    </row>
    <row r="40" spans="1:14" ht="20.25" customHeight="1" thickBot="1">
      <c r="A40" s="56" t="s">
        <v>7</v>
      </c>
      <c r="B40" s="57" t="s">
        <v>15</v>
      </c>
      <c r="C40" s="58"/>
      <c r="D40" s="59"/>
      <c r="E40" s="60"/>
      <c r="F40" s="43"/>
    </row>
    <row r="41" spans="1:14">
      <c r="A41" s="34" t="s">
        <v>9</v>
      </c>
      <c r="B41" s="35" t="s">
        <v>10</v>
      </c>
      <c r="C41" s="35" t="s">
        <v>11</v>
      </c>
      <c r="D41" s="61" t="s">
        <v>12</v>
      </c>
      <c r="E41" s="62" t="s">
        <v>13</v>
      </c>
      <c r="F41" s="43"/>
    </row>
    <row r="42" spans="1:14" ht="15.75" thickBot="1">
      <c r="A42" s="38" t="s">
        <v>14</v>
      </c>
      <c r="B42" s="39">
        <v>2.2200000000000002</v>
      </c>
      <c r="C42" s="40">
        <f>IFERROR(#REF!,0)</f>
        <v>0</v>
      </c>
      <c r="D42" s="41">
        <v>30</v>
      </c>
      <c r="E42" s="63">
        <f>ROUNDUP(F42,F43)</f>
        <v>0</v>
      </c>
      <c r="F42" s="64">
        <f>SUM(C42/D42)</f>
        <v>0</v>
      </c>
      <c r="H42" s="65"/>
      <c r="I42" s="65"/>
      <c r="J42" s="65"/>
      <c r="K42" s="65"/>
      <c r="L42" s="65"/>
      <c r="M42" s="65"/>
    </row>
    <row r="43" spans="1:14">
      <c r="A43" s="45"/>
      <c r="B43" s="46"/>
      <c r="C43" s="47"/>
      <c r="D43" s="48"/>
      <c r="E43" s="47"/>
      <c r="F43" s="32">
        <f>2*B33</f>
        <v>0</v>
      </c>
      <c r="H43" s="65"/>
      <c r="I43" s="65"/>
      <c r="J43" s="65"/>
      <c r="K43" s="65"/>
      <c r="L43" s="65"/>
      <c r="M43" s="65"/>
    </row>
    <row r="44" spans="1:14">
      <c r="A44" s="37"/>
      <c r="B44" s="32"/>
      <c r="C44" s="33"/>
      <c r="D44" s="21"/>
      <c r="E44" s="33"/>
      <c r="F44" s="32" t="e">
        <f>B37/B33</f>
        <v>#DIV/0!</v>
      </c>
    </row>
    <row r="45" spans="1:14">
      <c r="A45" s="37"/>
      <c r="B45" s="32"/>
      <c r="C45" s="33"/>
      <c r="D45" s="21"/>
      <c r="E45" s="33"/>
      <c r="F45" s="32"/>
    </row>
    <row r="46" spans="1:14">
      <c r="A46" s="37"/>
      <c r="B46" s="32"/>
      <c r="C46" s="33"/>
      <c r="D46" s="21"/>
      <c r="E46" s="33"/>
      <c r="F46" s="32"/>
    </row>
    <row r="47" spans="1:14">
      <c r="A47" s="37"/>
      <c r="B47" s="32"/>
      <c r="C47" s="44"/>
      <c r="D47" s="21"/>
      <c r="E47" s="33"/>
      <c r="F47" s="32"/>
    </row>
    <row r="48" spans="1:14">
      <c r="E48" s="10"/>
      <c r="F48" s="32"/>
    </row>
    <row r="49" spans="1:6">
      <c r="A49" s="2"/>
      <c r="E49" s="10"/>
      <c r="F49" s="32"/>
    </row>
    <row r="50" spans="1:6">
      <c r="A50" s="50"/>
      <c r="E50" s="10"/>
      <c r="F50" s="32"/>
    </row>
    <row r="51" spans="1:6">
      <c r="E51" s="10"/>
      <c r="F51" s="32"/>
    </row>
    <row r="52" spans="1:6">
      <c r="A52" s="22"/>
      <c r="B52" s="49"/>
      <c r="E52" s="10"/>
      <c r="F52" s="32"/>
    </row>
    <row r="53" spans="1:6">
      <c r="A53" s="23"/>
      <c r="B53" s="22"/>
      <c r="C53" s="23"/>
      <c r="D53" s="23"/>
      <c r="E53" s="10"/>
      <c r="F53" s="32"/>
    </row>
    <row r="54" spans="1:6">
      <c r="A54" s="37"/>
      <c r="B54" s="21"/>
      <c r="C54" s="21"/>
      <c r="D54" s="21"/>
      <c r="E54" s="10"/>
      <c r="F54" s="32"/>
    </row>
    <row r="55" spans="1:6">
      <c r="A55" s="37"/>
      <c r="B55" s="32"/>
      <c r="C55" s="33"/>
      <c r="D55" s="21"/>
      <c r="E55" s="33"/>
      <c r="F55" s="43"/>
    </row>
    <row r="56" spans="1:6">
      <c r="A56" s="37"/>
      <c r="B56" s="32"/>
      <c r="C56" s="33"/>
      <c r="D56" s="21"/>
      <c r="E56" s="33"/>
      <c r="F56" s="43"/>
    </row>
    <row r="57" spans="1:6">
      <c r="A57" s="37"/>
      <c r="B57" s="32"/>
      <c r="C57" s="44"/>
      <c r="D57" s="21"/>
      <c r="E57" s="33"/>
      <c r="F57" s="43"/>
    </row>
  </sheetData>
  <pageMargins left="0.74803149606299213" right="0.74803149606299213" top="1.2795275590551181" bottom="1.2795275590551181" header="0.98385826771653495" footer="0.98385826771653495"/>
  <pageSetup paperSize="0" scale="71" fitToWidth="0" fitToHeight="0" pageOrder="overThenDown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Davies</dc:creator>
  <cp:lastModifiedBy>Shannon Harrison</cp:lastModifiedBy>
  <cp:lastPrinted>2017-07-12T08:33:19Z</cp:lastPrinted>
  <dcterms:created xsi:type="dcterms:W3CDTF">2005-05-18T13:50:07Z</dcterms:created>
  <dcterms:modified xsi:type="dcterms:W3CDTF">2023-02-23T10:40:25Z</dcterms:modified>
</cp:coreProperties>
</file>