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327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netorgft3727860-my.sharepoint.com/personal/sarah_slmc-consulting_com/Documents/Stud and Track/"/>
    </mc:Choice>
  </mc:AlternateContent>
  <xr:revisionPtr revIDLastSave="0" documentId="8_{980A6909-6E61-41ED-9B72-B16AE4D76F66}" xr6:coauthVersionLast="47" xr6:coauthVersionMax="47" xr10:uidLastSave="{00000000-0000-0000-0000-000000000000}"/>
  <bookViews>
    <workbookView xWindow="-120" yWindow="-120" windowWidth="25440" windowHeight="15390" xr2:uid="{6314525C-923D-4AFA-91DD-2F6A6CA2FD56}"/>
  </bookViews>
  <sheets>
    <sheet name="Sheet1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16" i="1" l="1"/>
  <c r="G14" i="1"/>
  <c r="H14" i="1" s="1"/>
  <c r="M14" i="1" s="1"/>
  <c r="I14" i="1" s="1"/>
  <c r="G12" i="1"/>
  <c r="H12" i="1" s="1"/>
  <c r="K16" i="1"/>
  <c r="K14" i="1"/>
  <c r="K12" i="1"/>
  <c r="H16" i="1" l="1"/>
  <c r="M16" i="1" s="1"/>
  <c r="I16" i="1" s="1"/>
  <c r="M12" i="1"/>
  <c r="I12" i="1" s="1"/>
  <c r="L20" i="1"/>
  <c r="H20" i="1" s="1"/>
  <c r="M20" i="1" s="1"/>
  <c r="I20" i="1" s="1"/>
</calcChain>
</file>

<file path=xl/sharedStrings.xml><?xml version="1.0" encoding="utf-8"?>
<sst xmlns="http://schemas.openxmlformats.org/spreadsheetml/2006/main" count="20" uniqueCount="18">
  <si>
    <t>Centres</t>
  </si>
  <si>
    <t>600mm</t>
  </si>
  <si>
    <t>400mm</t>
  </si>
  <si>
    <t>300mm</t>
  </si>
  <si>
    <t xml:space="preserve">Stud Length </t>
  </si>
  <si>
    <t>No Pieces</t>
  </si>
  <si>
    <t>Bundles x 10 pcs</t>
  </si>
  <si>
    <t>Track Length</t>
  </si>
  <si>
    <t>Enter data in the boxes below</t>
  </si>
  <si>
    <t xml:space="preserve">Partition Area </t>
  </si>
  <si>
    <t>Square Meters</t>
  </si>
  <si>
    <t>Partition Height</t>
  </si>
  <si>
    <t>Linear Meters</t>
  </si>
  <si>
    <t>C Stud</t>
  </si>
  <si>
    <t>I Stud</t>
  </si>
  <si>
    <t>Track</t>
  </si>
  <si>
    <t>The quantities show above are only a guide. Projects should be assessed on a individual basis. An allowance should be made over and above the quantities shown in the calculator.</t>
  </si>
  <si>
    <t>Install standard track for partitions up to 4200mm, deep track for partitions exceeding 4200mm and extra deep track for partitions exceeding 8000mm.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</si>
</sst>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0000"/>
    <numFmt numFmtId="165" formatCode="0.000"/>
    <numFmt numFmtId="166" formatCode="#,##0.000"/>
  </numFmts>
  <fonts count="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i/>
      <sz val="8"/>
      <color theme="1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46">
    <xf numFmtId="0" fontId="0" fillId="0" borderId="0" xfId="0"/>
    <xf numFmtId="1" fontId="0" fillId="0" borderId="0" xfId="0" applyNumberFormat="1" applyAlignment="1">
      <alignment horizontal="center" vertical="center"/>
    </xf>
    <xf numFmtId="164" fontId="0" fillId="0" borderId="0" xfId="0" applyNumberFormat="1"/>
    <xf numFmtId="1" fontId="0" fillId="0" borderId="1" xfId="0" applyNumberFormat="1" applyBorder="1" applyAlignment="1">
      <alignment horizontal="center" vertical="center"/>
    </xf>
    <xf numFmtId="164" fontId="0" fillId="0" borderId="1" xfId="0" applyNumberFormat="1" applyBorder="1"/>
    <xf numFmtId="164" fontId="0" fillId="0" borderId="1" xfId="0" applyNumberFormat="1" applyBorder="1" applyAlignment="1">
      <alignment horizontal="right" wrapText="1"/>
    </xf>
    <xf numFmtId="0" fontId="2" fillId="0" borderId="0" xfId="0" applyFont="1" applyAlignment="1">
      <alignment horizontal="right" wrapText="1"/>
    </xf>
    <xf numFmtId="0" fontId="3" fillId="0" borderId="0" xfId="0" applyFont="1"/>
    <xf numFmtId="0" fontId="1" fillId="2" borderId="1" xfId="0" applyFont="1" applyFill="1" applyBorder="1" applyAlignment="1">
      <alignment horizontal="center"/>
    </xf>
    <xf numFmtId="0" fontId="1" fillId="3" borderId="0" xfId="0" applyFont="1" applyFill="1" applyAlignment="1">
      <alignment horizontal="center"/>
    </xf>
    <xf numFmtId="0" fontId="3" fillId="0" borderId="0" xfId="0" applyFont="1" applyAlignment="1">
      <alignment horizontal="center"/>
    </xf>
    <xf numFmtId="165" fontId="3" fillId="0" borderId="0" xfId="0" applyNumberFormat="1" applyFont="1" applyAlignment="1">
      <alignment horizontal="center"/>
    </xf>
    <xf numFmtId="1" fontId="2" fillId="3" borderId="0" xfId="0" applyNumberFormat="1" applyFont="1" applyFill="1" applyAlignment="1">
      <alignment horizontal="center" vertical="center" wrapText="1"/>
    </xf>
    <xf numFmtId="2" fontId="3" fillId="0" borderId="0" xfId="0" applyNumberFormat="1" applyFont="1" applyAlignment="1">
      <alignment horizontal="center"/>
    </xf>
    <xf numFmtId="0" fontId="0" fillId="3" borderId="0" xfId="0" applyFill="1"/>
    <xf numFmtId="2" fontId="3" fillId="3" borderId="0" xfId="0" applyNumberFormat="1" applyFont="1" applyFill="1" applyAlignment="1">
      <alignment horizontal="center"/>
    </xf>
    <xf numFmtId="165" fontId="3" fillId="3" borderId="0" xfId="0" applyNumberFormat="1" applyFont="1" applyFill="1" applyAlignment="1">
      <alignment horizontal="center"/>
    </xf>
    <xf numFmtId="0" fontId="3" fillId="3" borderId="0" xfId="0" applyFont="1" applyFill="1"/>
    <xf numFmtId="0" fontId="1" fillId="3" borderId="0" xfId="0" applyFont="1" applyFill="1"/>
    <xf numFmtId="0" fontId="4" fillId="0" borderId="0" xfId="0" applyFont="1" applyAlignment="1">
      <alignment horizontal="center" vertical="center"/>
    </xf>
    <xf numFmtId="0" fontId="1" fillId="0" borderId="0" xfId="0" applyFont="1" applyAlignment="1">
      <alignment horizontal="left" vertical="top" wrapText="1"/>
    </xf>
    <xf numFmtId="0" fontId="1" fillId="0" borderId="0" xfId="0" applyFont="1" applyAlignment="1">
      <alignment horizontal="left" wrapText="1"/>
    </xf>
    <xf numFmtId="0" fontId="1" fillId="0" borderId="0" xfId="0" applyFont="1" applyAlignment="1">
      <alignment wrapText="1"/>
    </xf>
    <xf numFmtId="0" fontId="1" fillId="2" borderId="4" xfId="0" applyFont="1" applyFill="1" applyBorder="1" applyAlignment="1">
      <alignment horizontal="center"/>
    </xf>
    <xf numFmtId="0" fontId="0" fillId="0" borderId="0" xfId="0" applyAlignment="1">
      <alignment horizontal="center"/>
    </xf>
    <xf numFmtId="0" fontId="2" fillId="2" borderId="1" xfId="0" applyFont="1" applyFill="1" applyBorder="1"/>
    <xf numFmtId="0" fontId="2" fillId="2" borderId="7" xfId="0" applyFont="1" applyFill="1" applyBorder="1"/>
    <xf numFmtId="0" fontId="2" fillId="2" borderId="1" xfId="0" applyFont="1" applyFill="1" applyBorder="1" applyAlignment="1">
      <alignment horizontal="right"/>
    </xf>
    <xf numFmtId="0" fontId="6" fillId="2" borderId="7" xfId="0" applyFont="1" applyFill="1" applyBorder="1"/>
    <xf numFmtId="0" fontId="2" fillId="2" borderId="1" xfId="0" applyFont="1" applyFill="1" applyBorder="1" applyAlignment="1">
      <alignment horizontal="right" wrapText="1"/>
    </xf>
    <xf numFmtId="0" fontId="1" fillId="0" borderId="0" xfId="0" applyFont="1"/>
    <xf numFmtId="0" fontId="0" fillId="0" borderId="0" xfId="0" applyAlignment="1">
      <alignment horizontal="center"/>
    </xf>
    <xf numFmtId="0" fontId="7" fillId="0" borderId="0" xfId="0" applyFont="1" applyAlignment="1">
      <alignment horizontal="left" vertical="top" wrapText="1"/>
    </xf>
    <xf numFmtId="0" fontId="5" fillId="2" borderId="1" xfId="0" applyFont="1" applyFill="1" applyBorder="1" applyAlignment="1">
      <alignment horizontal="center"/>
    </xf>
    <xf numFmtId="0" fontId="6" fillId="4" borderId="1" xfId="0" applyFont="1" applyFill="1" applyBorder="1" applyAlignment="1">
      <alignment horizontal="center"/>
    </xf>
    <xf numFmtId="166" fontId="6" fillId="4" borderId="1" xfId="0" applyNumberFormat="1" applyFont="1" applyFill="1" applyBorder="1" applyAlignment="1">
      <alignment horizontal="center"/>
    </xf>
    <xf numFmtId="0" fontId="1" fillId="0" borderId="0" xfId="0" applyFont="1" applyAlignment="1">
      <alignment horizontal="center"/>
    </xf>
    <xf numFmtId="165" fontId="2" fillId="2" borderId="5" xfId="0" applyNumberFormat="1" applyFont="1" applyFill="1" applyBorder="1" applyAlignment="1">
      <alignment horizontal="center" vertical="center"/>
    </xf>
    <xf numFmtId="165" fontId="2" fillId="2" borderId="6" xfId="0" applyNumberFormat="1" applyFont="1" applyFill="1" applyBorder="1" applyAlignment="1">
      <alignment horizontal="center" vertical="center"/>
    </xf>
    <xf numFmtId="1" fontId="2" fillId="2" borderId="2" xfId="0" applyNumberFormat="1" applyFont="1" applyFill="1" applyBorder="1" applyAlignment="1">
      <alignment horizontal="center" vertical="center"/>
    </xf>
    <xf numFmtId="1" fontId="2" fillId="2" borderId="3" xfId="0" applyNumberFormat="1" applyFont="1" applyFill="1" applyBorder="1" applyAlignment="1">
      <alignment horizontal="center" vertical="center"/>
    </xf>
    <xf numFmtId="165" fontId="2" fillId="2" borderId="1" xfId="0" applyNumberFormat="1" applyFont="1" applyFill="1" applyBorder="1" applyAlignment="1">
      <alignment horizontal="center" vertical="center"/>
    </xf>
    <xf numFmtId="1" fontId="2" fillId="2" borderId="1" xfId="0" applyNumberFormat="1" applyFont="1" applyFill="1" applyBorder="1" applyAlignment="1">
      <alignment horizontal="center" vertical="center"/>
    </xf>
    <xf numFmtId="1" fontId="2" fillId="2" borderId="1" xfId="0" applyNumberFormat="1" applyFont="1" applyFill="1" applyBorder="1" applyAlignment="1">
      <alignment horizontal="center" vertical="center" wrapText="1"/>
    </xf>
    <xf numFmtId="1" fontId="2" fillId="3" borderId="0" xfId="0" applyNumberFormat="1" applyFont="1" applyFill="1" applyAlignment="1">
      <alignment horizontal="center" vertical="center" wrapText="1"/>
    </xf>
    <xf numFmtId="1" fontId="2" fillId="3" borderId="0" xfId="0" applyNumberFormat="1" applyFont="1" applyFill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295276</xdr:colOff>
      <xdr:row>16</xdr:row>
      <xdr:rowOff>27305</xdr:rowOff>
    </xdr:from>
    <xdr:to>
      <xdr:col>3</xdr:col>
      <xdr:colOff>400050</xdr:colOff>
      <xdr:row>20</xdr:row>
      <xdr:rowOff>66675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6D141D3-EBDF-4246-B276-98F28E537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851" y="2989580"/>
          <a:ext cx="1323974" cy="81089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10</xdr:row>
      <xdr:rowOff>35541</xdr:rowOff>
    </xdr:from>
    <xdr:to>
      <xdr:col>3</xdr:col>
      <xdr:colOff>381000</xdr:colOff>
      <xdr:row>14</xdr:row>
      <xdr:rowOff>130755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1A8F6C7-DB01-4952-97C9-8C367CEBA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4324" y="1911966"/>
          <a:ext cx="1314451" cy="857214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238126</xdr:colOff>
      <xdr:row>22</xdr:row>
      <xdr:rowOff>38101</xdr:rowOff>
    </xdr:from>
    <xdr:to>
      <xdr:col>3</xdr:col>
      <xdr:colOff>381000</xdr:colOff>
      <xdr:row>26</xdr:row>
      <xdr:rowOff>76201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41F72C0-8D3F-4E74-9182-165773906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6701" y="4086226"/>
          <a:ext cx="1362074" cy="8001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57151</xdr:colOff>
      <xdr:row>1</xdr:row>
      <xdr:rowOff>57150</xdr:rowOff>
    </xdr:from>
    <xdr:to>
      <xdr:col>3</xdr:col>
      <xdr:colOff>571501</xdr:colOff>
      <xdr:row>3</xdr:row>
      <xdr:rowOff>156080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0453A2C-C2BB-4AB7-DCAC-0D9AF0629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1" y="247650"/>
          <a:ext cx="1733550" cy="47993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884E2A-213C-4897-8902-009F78557E9D}">
  <dimension ref="B1:N42"/>
  <sheetViews>
    <sheetView tabSelected="1" workbookViewId="0">
      <selection activeCell="G16" sqref="G16:G17"/>
    </sheetView>
  </sheetViews>
  <sheetFormatPr defaultRowHeight="15" x14ac:dyDescent="0.25"/>
  <cols>
    <col min="7" max="7" width="15.42578125" bestFit="1" customWidth="1"/>
    <col min="8" max="8" width="9.7109375" bestFit="1" customWidth="1"/>
    <col min="9" max="9" width="15.42578125" bestFit="1" customWidth="1"/>
    <col min="10" max="10" width="32.7109375" customWidth="1"/>
    <col min="11" max="11" width="32.7109375" hidden="1" customWidth="1"/>
    <col min="12" max="12" width="32.7109375" style="7" hidden="1" customWidth="1"/>
    <col min="13" max="14" width="32.7109375" hidden="1" customWidth="1"/>
    <col min="15" max="15" width="32.7109375" customWidth="1"/>
  </cols>
  <sheetData>
    <row r="1" spans="2:13" x14ac:dyDescent="0.25">
      <c r="K1" s="1">
        <v>0</v>
      </c>
      <c r="L1" s="2">
        <v>2.0001000000000002</v>
      </c>
    </row>
    <row r="2" spans="2:13" x14ac:dyDescent="0.25">
      <c r="B2" s="31"/>
      <c r="C2" s="31"/>
      <c r="D2" s="31"/>
      <c r="K2" s="3">
        <v>1</v>
      </c>
      <c r="L2" s="4">
        <v>2.4001000000000001</v>
      </c>
    </row>
    <row r="3" spans="2:13" x14ac:dyDescent="0.25">
      <c r="B3" s="31"/>
      <c r="C3" s="31"/>
      <c r="D3" s="31"/>
      <c r="K3" s="3">
        <v>2</v>
      </c>
      <c r="L3" s="4">
        <v>2.7000999999999999</v>
      </c>
    </row>
    <row r="4" spans="2:13" x14ac:dyDescent="0.25">
      <c r="B4" s="31"/>
      <c r="C4" s="31"/>
      <c r="D4" s="31"/>
      <c r="K4" s="3">
        <v>3</v>
      </c>
      <c r="L4" s="4">
        <v>3.0001000000000002</v>
      </c>
    </row>
    <row r="5" spans="2:13" x14ac:dyDescent="0.25">
      <c r="K5" s="3">
        <v>4</v>
      </c>
      <c r="L5" s="4">
        <v>3.6000999999999999</v>
      </c>
    </row>
    <row r="6" spans="2:13" ht="15.75" x14ac:dyDescent="0.25">
      <c r="B6" s="33" t="s">
        <v>8</v>
      </c>
      <c r="C6" s="33"/>
      <c r="D6" s="33"/>
      <c r="E6" s="33"/>
      <c r="F6" s="33"/>
      <c r="G6" s="33"/>
      <c r="K6" s="3">
        <v>5</v>
      </c>
      <c r="L6" s="5">
        <v>4.2000999999999999</v>
      </c>
    </row>
    <row r="7" spans="2:13" ht="15.75" x14ac:dyDescent="0.25">
      <c r="B7" s="25" t="s">
        <v>9</v>
      </c>
      <c r="C7" s="26"/>
      <c r="D7" s="34">
        <v>0</v>
      </c>
      <c r="E7" s="34"/>
      <c r="F7" s="34"/>
      <c r="G7" s="27" t="s">
        <v>10</v>
      </c>
      <c r="J7" s="6"/>
      <c r="K7" s="3">
        <v>6</v>
      </c>
      <c r="L7" s="5">
        <v>5.0000999999999998</v>
      </c>
    </row>
    <row r="8" spans="2:13" ht="31.5" x14ac:dyDescent="0.25">
      <c r="B8" s="25" t="s">
        <v>11</v>
      </c>
      <c r="C8" s="28"/>
      <c r="D8" s="35">
        <v>0</v>
      </c>
      <c r="E8" s="35"/>
      <c r="F8" s="35"/>
      <c r="G8" s="29" t="s">
        <v>12</v>
      </c>
      <c r="J8" s="6"/>
      <c r="K8" s="3">
        <v>7</v>
      </c>
      <c r="L8" s="5">
        <v>6.0000999999999998</v>
      </c>
    </row>
    <row r="9" spans="2:13" ht="15.75" x14ac:dyDescent="0.25">
      <c r="J9" s="6"/>
    </row>
    <row r="10" spans="2:13" x14ac:dyDescent="0.25">
      <c r="B10" s="36" t="s">
        <v>13</v>
      </c>
      <c r="C10" s="36"/>
      <c r="D10" s="36"/>
      <c r="E10" s="36"/>
    </row>
    <row r="11" spans="2:13" x14ac:dyDescent="0.25">
      <c r="G11" s="23" t="s">
        <v>4</v>
      </c>
      <c r="H11" s="8" t="s">
        <v>5</v>
      </c>
      <c r="I11" s="8" t="s">
        <v>6</v>
      </c>
      <c r="J11" s="8" t="s">
        <v>0</v>
      </c>
      <c r="K11" s="9"/>
      <c r="L11"/>
    </row>
    <row r="12" spans="2:13" x14ac:dyDescent="0.25">
      <c r="G12" s="37">
        <f>IFERROR(INDEX($L$1:$L$8,MATCH($D$8,$L$1:$L$8,-1&lt;&gt;$D$8)+1),0)</f>
        <v>0</v>
      </c>
      <c r="H12" s="39">
        <f>IFERROR(K12/$G$12,0)</f>
        <v>0</v>
      </c>
      <c r="I12" s="39">
        <f>ROUNDUP(M12, 0)</f>
        <v>0</v>
      </c>
      <c r="J12" s="43" t="s">
        <v>1</v>
      </c>
      <c r="K12" s="39">
        <f t="shared" ref="K12:K14" si="0">SUM($D$7*L12)</f>
        <v>0</v>
      </c>
      <c r="L12" s="10">
        <v>1.66666</v>
      </c>
      <c r="M12" s="39">
        <f>IFERROR(H12/10,0)</f>
        <v>0</v>
      </c>
    </row>
    <row r="13" spans="2:13" x14ac:dyDescent="0.25">
      <c r="G13" s="38"/>
      <c r="H13" s="40"/>
      <c r="I13" s="40"/>
      <c r="J13" s="43"/>
      <c r="K13" s="40"/>
      <c r="L13" s="11"/>
      <c r="M13" s="40"/>
    </row>
    <row r="14" spans="2:13" x14ac:dyDescent="0.25">
      <c r="G14" s="37">
        <f>IFERROR(INDEX($L$1:$L$8,MATCH($D$8,$L$1:$L$8,-1&lt;&gt;$D$8)+1),0)</f>
        <v>0</v>
      </c>
      <c r="H14" s="39">
        <f>IFERROR(K14/$G$14,0)</f>
        <v>0</v>
      </c>
      <c r="I14" s="39">
        <f>ROUNDUP(M14, 0)</f>
        <v>0</v>
      </c>
      <c r="J14" s="43" t="s">
        <v>2</v>
      </c>
      <c r="K14" s="39">
        <f t="shared" si="0"/>
        <v>0</v>
      </c>
      <c r="L14" s="10">
        <v>2.5</v>
      </c>
      <c r="M14" s="39">
        <f>IFERROR(H14/10,0)</f>
        <v>0</v>
      </c>
    </row>
    <row r="15" spans="2:13" x14ac:dyDescent="0.25">
      <c r="G15" s="38"/>
      <c r="H15" s="40"/>
      <c r="I15" s="40"/>
      <c r="J15" s="43"/>
      <c r="K15" s="40"/>
      <c r="L15" s="11"/>
      <c r="M15" s="40"/>
    </row>
    <row r="16" spans="2:13" x14ac:dyDescent="0.25">
      <c r="B16" s="36" t="s">
        <v>14</v>
      </c>
      <c r="C16" s="36"/>
      <c r="D16" s="36"/>
      <c r="E16" s="36"/>
      <c r="G16" s="37">
        <f>IFERROR(INDEX($L$1:$L$8,MATCH($D$8,$L$1:$L$8,-1&lt;&gt;$D$8)+1),0)</f>
        <v>0</v>
      </c>
      <c r="H16" s="39">
        <f>IFERROR(K16/$G$16,0)</f>
        <v>0</v>
      </c>
      <c r="I16" s="39">
        <f>ROUNDUP(M16, 0)</f>
        <v>0</v>
      </c>
      <c r="J16" s="43" t="s">
        <v>3</v>
      </c>
      <c r="K16" s="39">
        <f t="shared" ref="K16" si="1">SUM($D$7*L16)</f>
        <v>0</v>
      </c>
      <c r="L16" s="10">
        <v>3.3330000000000002</v>
      </c>
      <c r="M16" s="39">
        <f>IFERROR(H16/10,0)</f>
        <v>0</v>
      </c>
    </row>
    <row r="17" spans="2:13" x14ac:dyDescent="0.25">
      <c r="G17" s="38"/>
      <c r="H17" s="40"/>
      <c r="I17" s="40"/>
      <c r="J17" s="43"/>
      <c r="K17" s="40"/>
      <c r="L17" s="11"/>
      <c r="M17" s="40"/>
    </row>
    <row r="18" spans="2:13" x14ac:dyDescent="0.25">
      <c r="G18" s="24"/>
    </row>
    <row r="19" spans="2:13" x14ac:dyDescent="0.25">
      <c r="G19" s="8" t="s">
        <v>7</v>
      </c>
      <c r="H19" s="8" t="s">
        <v>5</v>
      </c>
      <c r="I19" s="8" t="s">
        <v>6</v>
      </c>
    </row>
    <row r="20" spans="2:13" ht="15.75" x14ac:dyDescent="0.25">
      <c r="G20" s="41">
        <v>3</v>
      </c>
      <c r="H20" s="39">
        <f>IFERROR(L20/3,0)</f>
        <v>0</v>
      </c>
      <c r="I20" s="42">
        <f>ROUNDUP(M20, 0)</f>
        <v>0</v>
      </c>
      <c r="J20" s="44"/>
      <c r="K20" s="12"/>
      <c r="L20" s="13">
        <f>SUM(H12*0.6)*2</f>
        <v>0</v>
      </c>
      <c r="M20" s="39">
        <f>IFERROR(H20/10,0)</f>
        <v>0</v>
      </c>
    </row>
    <row r="21" spans="2:13" ht="15.75" x14ac:dyDescent="0.25">
      <c r="G21" s="41"/>
      <c r="H21" s="40"/>
      <c r="I21" s="42"/>
      <c r="J21" s="44"/>
      <c r="K21" s="12"/>
      <c r="L21" s="11"/>
      <c r="M21" s="40"/>
    </row>
    <row r="22" spans="2:13" x14ac:dyDescent="0.25">
      <c r="B22" s="36" t="s">
        <v>15</v>
      </c>
      <c r="C22" s="36"/>
      <c r="D22" s="36"/>
      <c r="E22" s="36"/>
    </row>
    <row r="23" spans="2:13" x14ac:dyDescent="0.25">
      <c r="E23" s="30"/>
      <c r="J23" s="14"/>
      <c r="K23" s="14"/>
      <c r="L23" s="14"/>
      <c r="M23" s="14"/>
    </row>
    <row r="24" spans="2:13" x14ac:dyDescent="0.25">
      <c r="J24" s="14"/>
      <c r="K24" s="14"/>
      <c r="L24" s="15"/>
      <c r="M24" s="45"/>
    </row>
    <row r="25" spans="2:13" x14ac:dyDescent="0.25">
      <c r="J25" s="16"/>
      <c r="K25" s="16"/>
      <c r="L25" s="17"/>
      <c r="M25" s="45"/>
    </row>
    <row r="26" spans="2:13" x14ac:dyDescent="0.25">
      <c r="J26" s="18"/>
      <c r="K26" s="18"/>
      <c r="L26" s="18"/>
      <c r="M26" s="18"/>
    </row>
    <row r="27" spans="2:13" x14ac:dyDescent="0.25">
      <c r="J27" s="18"/>
      <c r="K27" s="18"/>
      <c r="L27" s="18"/>
      <c r="M27" s="18"/>
    </row>
    <row r="28" spans="2:13" x14ac:dyDescent="0.25">
      <c r="K28" s="19"/>
    </row>
    <row r="29" spans="2:13" x14ac:dyDescent="0.25">
      <c r="B29" s="32" t="s">
        <v>16</v>
      </c>
      <c r="C29" s="32"/>
      <c r="D29" s="32"/>
      <c r="E29" s="32"/>
      <c r="F29" s="32"/>
      <c r="G29" s="32"/>
      <c r="H29" s="32"/>
      <c r="I29" s="32"/>
      <c r="J29" s="32"/>
      <c r="K29" s="20"/>
      <c r="L29"/>
    </row>
    <row r="30" spans="2:13" x14ac:dyDescent="0.25">
      <c r="B30" s="32"/>
      <c r="C30" s="32"/>
      <c r="D30" s="32"/>
      <c r="E30" s="32"/>
      <c r="F30" s="32"/>
      <c r="G30" s="32"/>
      <c r="H30" s="32"/>
      <c r="I30" s="32"/>
      <c r="J30" s="32"/>
      <c r="K30" s="20"/>
      <c r="L30"/>
    </row>
    <row r="31" spans="2:13" x14ac:dyDescent="0.25">
      <c r="B31" s="32" t="s">
        <v>17</v>
      </c>
      <c r="C31" s="32"/>
      <c r="D31" s="32"/>
      <c r="E31" s="32"/>
      <c r="F31" s="32"/>
      <c r="G31" s="32"/>
      <c r="H31" s="32"/>
      <c r="I31" s="32"/>
      <c r="J31" s="32"/>
      <c r="K31" s="21"/>
      <c r="L31"/>
    </row>
    <row r="32" spans="2:13" x14ac:dyDescent="0.25">
      <c r="B32" s="32"/>
      <c r="C32" s="32"/>
      <c r="D32" s="32"/>
      <c r="E32" s="32"/>
      <c r="F32" s="32"/>
      <c r="G32" s="32"/>
      <c r="H32" s="32"/>
      <c r="I32" s="32"/>
      <c r="J32" s="32"/>
      <c r="K32" s="21"/>
      <c r="L32"/>
    </row>
    <row r="33" spans="10:12" x14ac:dyDescent="0.25">
      <c r="J33" s="22"/>
      <c r="L33"/>
    </row>
    <row r="34" spans="10:12" x14ac:dyDescent="0.25">
      <c r="J34" s="22"/>
      <c r="L34"/>
    </row>
    <row r="35" spans="10:12" x14ac:dyDescent="0.25">
      <c r="L35"/>
    </row>
    <row r="36" spans="10:12" x14ac:dyDescent="0.25">
      <c r="L36"/>
    </row>
    <row r="37" spans="10:12" x14ac:dyDescent="0.25">
      <c r="L37"/>
    </row>
    <row r="38" spans="10:12" x14ac:dyDescent="0.25">
      <c r="L38"/>
    </row>
    <row r="39" spans="10:12" x14ac:dyDescent="0.25">
      <c r="L39"/>
    </row>
    <row r="40" spans="10:12" x14ac:dyDescent="0.25">
      <c r="L40"/>
    </row>
    <row r="41" spans="10:12" x14ac:dyDescent="0.25">
      <c r="L41"/>
    </row>
    <row r="42" spans="10:12" x14ac:dyDescent="0.25">
      <c r="L42"/>
    </row>
  </sheetData>
  <protectedRanges>
    <protectedRange sqref="D7:F8" name="Range1"/>
  </protectedRanges>
  <mergeCells count="33">
    <mergeCell ref="M24:M25"/>
    <mergeCell ref="J12:J13"/>
    <mergeCell ref="K12:K13"/>
    <mergeCell ref="M12:M13"/>
    <mergeCell ref="J14:J15"/>
    <mergeCell ref="K14:K15"/>
    <mergeCell ref="M14:M15"/>
    <mergeCell ref="J16:J17"/>
    <mergeCell ref="K16:K17"/>
    <mergeCell ref="M16:M17"/>
    <mergeCell ref="J20:J21"/>
    <mergeCell ref="M20:M21"/>
    <mergeCell ref="H12:H13"/>
    <mergeCell ref="I12:I13"/>
    <mergeCell ref="G14:G15"/>
    <mergeCell ref="H14:H15"/>
    <mergeCell ref="I14:I15"/>
    <mergeCell ref="B2:D4"/>
    <mergeCell ref="B29:J30"/>
    <mergeCell ref="B31:J32"/>
    <mergeCell ref="B6:G6"/>
    <mergeCell ref="D7:F7"/>
    <mergeCell ref="D8:F8"/>
    <mergeCell ref="B10:E10"/>
    <mergeCell ref="B16:E16"/>
    <mergeCell ref="B22:E22"/>
    <mergeCell ref="G16:G17"/>
    <mergeCell ref="H16:H17"/>
    <mergeCell ref="I16:I17"/>
    <mergeCell ref="G20:G21"/>
    <mergeCell ref="H20:H21"/>
    <mergeCell ref="I20:I21"/>
    <mergeCell ref="G12:G13"/>
  </mergeCells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C394797BC4E83344BBD13E3AF5C8550D" ma:contentTypeVersion="4" ma:contentTypeDescription="Create a new document." ma:contentTypeScope="" ma:versionID="3b8bc64343f9c75820a9f73eb08e1cb7">
  <xsd:schema xmlns:xsd="http://www.w3.org/2001/XMLSchema" xmlns:xs="http://www.w3.org/2001/XMLSchema" xmlns:p="http://schemas.microsoft.com/office/2006/metadata/properties" xmlns:ns3="1fad35b7-f9d3-4d06-a02e-4175e3ce19e9" targetNamespace="http://schemas.microsoft.com/office/2006/metadata/properties" ma:root="true" ma:fieldsID="98ff5d29d4431223cc7700363ad79257" ns3:_="">
    <xsd:import namespace="1fad35b7-f9d3-4d06-a02e-4175e3ce19e9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AutoKeyPoints" minOccurs="0"/>
                <xsd:element ref="ns3:MediaServiceKeyPoint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fad35b7-f9d3-4d06-a02e-4175e3ce19e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92FF96A5-2AB3-484F-98D9-1E4033033A12}">
  <ds:schemaRefs>
    <ds:schemaRef ds:uri="http://purl.org/dc/terms/"/>
    <ds:schemaRef ds:uri="http://purl.org/dc/elements/1.1/"/>
    <ds:schemaRef ds:uri="http://www.w3.org/XML/1998/namespace"/>
    <ds:schemaRef ds:uri="http://schemas.microsoft.com/office/2006/metadata/properties"/>
    <ds:schemaRef ds:uri="http://schemas.microsoft.com/office/2006/documentManagement/types"/>
    <ds:schemaRef ds:uri="http://purl.org/dc/dcmitype/"/>
    <ds:schemaRef ds:uri="http://schemas.microsoft.com/office/infopath/2007/PartnerControls"/>
    <ds:schemaRef ds:uri="http://schemas.openxmlformats.org/package/2006/metadata/core-properties"/>
    <ds:schemaRef ds:uri="1fad35b7-f9d3-4d06-a02e-4175e3ce19e9"/>
  </ds:schemaRefs>
</ds:datastoreItem>
</file>

<file path=customXml/itemProps2.xml><?xml version="1.0" encoding="utf-8"?>
<ds:datastoreItem xmlns:ds="http://schemas.openxmlformats.org/officeDocument/2006/customXml" ds:itemID="{4266F726-77C1-42F4-AEB3-01A8597BBA86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6FD88781-C0B3-496F-B179-67E6F92E7A8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1fad35b7-f9d3-4d06-a02e-4175e3ce19e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Shannon Harrison</dc:creator>
  <cp:lastModifiedBy>Shannon Harrison</cp:lastModifiedBy>
  <dcterms:created xsi:type="dcterms:W3CDTF">2023-05-11T14:32:48Z</dcterms:created>
  <dcterms:modified xsi:type="dcterms:W3CDTF">2023-05-11T14:54:25Z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0x010100C394797BC4E83344BBD13E3AF5C8550D</vt:lpwstr>
  </property>
</Properties>
</file>