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netorgft3727860-my.sharepoint.com/personal/sarah_slmc-consulting_com/Documents/Stud and Track/Website/Product Calculators/"/>
    </mc:Choice>
  </mc:AlternateContent>
  <xr:revisionPtr revIDLastSave="9" documentId="8_{BA38C500-B787-461B-B7C7-42F71A944115}" xr6:coauthVersionLast="47" xr6:coauthVersionMax="47" xr10:uidLastSave="{B469663C-645B-47AE-9D83-906FE10481B3}"/>
  <bookViews>
    <workbookView xWindow="-120" yWindow="-120" windowWidth="25440" windowHeight="15390" xr2:uid="{387B3AC1-520C-4968-A762-59F16F121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M18" i="1" s="1"/>
  <c r="L12" i="1" l="1"/>
  <c r="I12" i="1" l="1"/>
  <c r="L18" i="1" l="1"/>
  <c r="J18" i="1" s="1"/>
  <c r="I18" i="1"/>
  <c r="N12" i="1"/>
  <c r="J12" i="1" s="1"/>
  <c r="M15" i="1"/>
  <c r="I15" i="1" s="1"/>
  <c r="N15" i="1" s="1"/>
  <c r="J15" i="1" s="1"/>
</calcChain>
</file>

<file path=xl/sharedStrings.xml><?xml version="1.0" encoding="utf-8"?>
<sst xmlns="http://schemas.openxmlformats.org/spreadsheetml/2006/main" count="22" uniqueCount="18">
  <si>
    <t>Centres</t>
  </si>
  <si>
    <t>Linear Meters</t>
  </si>
  <si>
    <t>Square Meters</t>
  </si>
  <si>
    <t>Bundles x 10 pcs</t>
  </si>
  <si>
    <t>No Pieces</t>
  </si>
  <si>
    <t>Enter data in the boxes below</t>
  </si>
  <si>
    <t xml:space="preserve">Partition Area </t>
  </si>
  <si>
    <t>Product</t>
  </si>
  <si>
    <t>600mm</t>
  </si>
  <si>
    <t>Brackets</t>
  </si>
  <si>
    <t>No Boxes</t>
  </si>
  <si>
    <t>Partition Height</t>
  </si>
  <si>
    <t>FI - I Stud</t>
  </si>
  <si>
    <t>Track Length</t>
  </si>
  <si>
    <t xml:space="preserve">Channel Length </t>
  </si>
  <si>
    <t>The quantities show above are only a guide. Projects should be assessed on a individual basis. An allowance should be made over and above the quantities shown in the calculator.</t>
  </si>
  <si>
    <t>Wall Channel</t>
  </si>
  <si>
    <t>Top and bottom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</si>
</sst>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" fillId="3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" fontId="4" fillId="3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/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 wrapText="1"/>
    </xf>
    <xf numFmtId="0" fontId="1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wrapText="1"/>
    </xf>
    <xf numFmtId="164" fontId="0" fillId="0" borderId="0" xfId="0" applyNumberFormat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103909</xdr:colOff>
      <xdr:row>10</xdr:row>
      <xdr:rowOff>86058</xdr:rowOff>
    </xdr:from>
    <xdr:to>
      <xdr:col>4</xdr:col>
      <xdr:colOff>294920</xdr:colOff>
      <xdr:row>16</xdr:row>
      <xdr:rowOff>84048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F0DA9-E328-49E3-A599-88891A95D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618" y="1907931"/>
          <a:ext cx="1614912" cy="1074834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18</xdr:row>
      <xdr:rowOff>19529</xdr:rowOff>
    </xdr:from>
    <xdr:to>
      <xdr:col>4</xdr:col>
      <xdr:colOff>284018</xdr:colOff>
      <xdr:row>23</xdr:row>
      <xdr:rowOff>110837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D2420-063F-4939-9B82-BA2FDBB3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81" y="3282274"/>
          <a:ext cx="1634837" cy="991854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103909</xdr:colOff>
      <xdr:row>25</xdr:row>
      <xdr:rowOff>21548</xdr:rowOff>
    </xdr:from>
    <xdr:to>
      <xdr:col>5</xdr:col>
      <xdr:colOff>18357</xdr:colOff>
      <xdr:row>31</xdr:row>
      <xdr:rowOff>34636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6773BA-BA60-471C-8DC0-684874E8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618" y="4545057"/>
          <a:ext cx="1627909" cy="10937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7</xdr:col>
      <xdr:colOff>101600</xdr:colOff>
      <xdr:row>4</xdr:row>
      <xdr:rowOff>14464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2C053C-8569-33E5-35C8-D434077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39700"/>
          <a:ext cx="2292350" cy="63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low Edge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64AB-48BC-4E88-97F0-66D0CAC58F81}">
  <dimension ref="A1:O47"/>
  <sheetViews>
    <sheetView showGridLines="0" showRowColHeaders="0" tabSelected="1" showRuler="0" view="pageLayout" zoomScale="150" zoomScaleNormal="80" zoomScalePageLayoutView="150" workbookViewId="0">
      <selection activeCell="D8" sqref="D8:F8"/>
    </sheetView>
  </sheetViews>
  <sheetFormatPr defaultColWidth="8.85546875" defaultRowHeight="15" x14ac:dyDescent="0.25"/>
  <cols>
    <col min="1" max="1" width="0.42578125" customWidth="1"/>
    <col min="3" max="3" width="7.85546875" customWidth="1"/>
    <col min="4" max="4" width="3.140625" customWidth="1"/>
    <col min="5" max="5" width="4.140625" customWidth="1"/>
    <col min="6" max="6" width="2.7109375" customWidth="1"/>
    <col min="7" max="7" width="4.28515625" style="2" customWidth="1"/>
    <col min="8" max="8" width="13.7109375" style="3" customWidth="1"/>
    <col min="9" max="9" width="14.28515625" customWidth="1"/>
    <col min="10" max="10" width="14" customWidth="1"/>
    <col min="11" max="11" width="13.7109375" customWidth="1"/>
    <col min="12" max="12" width="13.7109375" hidden="1" customWidth="1"/>
    <col min="13" max="13" width="8.7109375" style="4" hidden="1" customWidth="1"/>
    <col min="14" max="14" width="11.5703125" hidden="1" customWidth="1"/>
    <col min="15" max="15" width="8.85546875" hidden="1" customWidth="1"/>
    <col min="16" max="16" width="0.140625" customWidth="1"/>
  </cols>
  <sheetData>
    <row r="1" spans="1:1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21">
        <v>0</v>
      </c>
      <c r="M1" s="22">
        <v>2.0001000000000002</v>
      </c>
      <c r="N1">
        <v>2</v>
      </c>
      <c r="O1" s="31">
        <v>2.4</v>
      </c>
    </row>
    <row r="2" spans="1:15" x14ac:dyDescent="0.25">
      <c r="H2" s="2"/>
      <c r="L2" s="21">
        <v>2</v>
      </c>
      <c r="M2" s="22">
        <v>2.4001000000000001</v>
      </c>
      <c r="N2">
        <v>3</v>
      </c>
      <c r="O2" s="31">
        <v>2.7</v>
      </c>
    </row>
    <row r="3" spans="1:15" x14ac:dyDescent="0.25">
      <c r="H3" s="2"/>
      <c r="L3" s="21">
        <v>3</v>
      </c>
      <c r="M3" s="22">
        <v>2.7000999999999999</v>
      </c>
      <c r="N3">
        <v>3</v>
      </c>
      <c r="O3" s="31">
        <v>3</v>
      </c>
    </row>
    <row r="4" spans="1:15" x14ac:dyDescent="0.25">
      <c r="H4" s="2"/>
      <c r="L4" s="21">
        <v>3</v>
      </c>
      <c r="M4" s="22">
        <v>3.0001000000000002</v>
      </c>
      <c r="N4">
        <v>4</v>
      </c>
      <c r="O4" s="31">
        <v>3.6</v>
      </c>
    </row>
    <row r="5" spans="1:15" x14ac:dyDescent="0.25">
      <c r="H5" s="2"/>
      <c r="L5" s="21">
        <v>4</v>
      </c>
      <c r="M5" s="22">
        <v>3.6000999999999999</v>
      </c>
      <c r="N5">
        <v>5</v>
      </c>
      <c r="O5" s="31">
        <v>4.2</v>
      </c>
    </row>
    <row r="6" spans="1:15" ht="15.75" x14ac:dyDescent="0.25">
      <c r="B6" s="54" t="s">
        <v>5</v>
      </c>
      <c r="C6" s="54"/>
      <c r="D6" s="54"/>
      <c r="E6" s="54"/>
      <c r="F6" s="54"/>
      <c r="G6" s="54"/>
      <c r="H6" s="54"/>
      <c r="L6" s="21">
        <v>5</v>
      </c>
      <c r="M6" s="23">
        <v>4.2000999999999999</v>
      </c>
    </row>
    <row r="7" spans="1:15" ht="14.45" customHeight="1" x14ac:dyDescent="0.25">
      <c r="B7" s="9" t="s">
        <v>6</v>
      </c>
      <c r="C7" s="9"/>
      <c r="D7" s="57">
        <v>0</v>
      </c>
      <c r="E7" s="57"/>
      <c r="F7" s="57"/>
      <c r="G7" s="55" t="s">
        <v>2</v>
      </c>
      <c r="H7" s="55"/>
      <c r="I7" s="1"/>
      <c r="J7" s="1"/>
      <c r="K7" s="7"/>
      <c r="L7" s="7"/>
      <c r="M7" s="29"/>
      <c r="N7" s="30"/>
    </row>
    <row r="8" spans="1:15" ht="14.45" customHeight="1" x14ac:dyDescent="0.25">
      <c r="B8" s="9" t="s">
        <v>11</v>
      </c>
      <c r="C8" s="20"/>
      <c r="D8" s="58">
        <v>0</v>
      </c>
      <c r="E8" s="58"/>
      <c r="F8" s="58"/>
      <c r="G8" s="56" t="s">
        <v>1</v>
      </c>
      <c r="H8" s="56"/>
      <c r="I8" s="13"/>
      <c r="J8" s="13"/>
      <c r="K8" s="7"/>
      <c r="L8" s="7"/>
      <c r="M8" s="29"/>
      <c r="N8" s="30"/>
    </row>
    <row r="9" spans="1:15" ht="14.45" customHeight="1" x14ac:dyDescent="0.25">
      <c r="B9" s="10"/>
      <c r="C9" s="11"/>
      <c r="D9" s="12"/>
      <c r="E9" s="12"/>
      <c r="F9" s="12"/>
      <c r="G9" s="7"/>
      <c r="H9" s="7"/>
      <c r="I9" s="7"/>
      <c r="J9" s="7"/>
      <c r="K9" s="7"/>
      <c r="L9" s="7"/>
      <c r="M9"/>
      <c r="N9" s="4"/>
    </row>
    <row r="10" spans="1:15" ht="14.45" customHeight="1" x14ac:dyDescent="0.25">
      <c r="B10" s="47" t="s">
        <v>16</v>
      </c>
      <c r="C10" s="47"/>
      <c r="D10" s="47"/>
      <c r="E10" s="47"/>
      <c r="H10" s="2"/>
      <c r="M10"/>
      <c r="N10" s="4"/>
    </row>
    <row r="11" spans="1:15" ht="14.45" customHeight="1" x14ac:dyDescent="0.25">
      <c r="G11" s="32" t="s">
        <v>14</v>
      </c>
      <c r="H11" s="33"/>
      <c r="I11" s="8" t="s">
        <v>4</v>
      </c>
      <c r="J11" s="8" t="s">
        <v>3</v>
      </c>
      <c r="K11" s="8" t="s">
        <v>0</v>
      </c>
      <c r="L11" s="24"/>
      <c r="M11"/>
    </row>
    <row r="12" spans="1:15" ht="14.45" customHeight="1" x14ac:dyDescent="0.25">
      <c r="G12" s="34">
        <f>IFERROR(INDEX($M$1:$M$6,MATCH($D$8,$M$1:$M$6,-1&lt;&gt;$D$8)+1),0)</f>
        <v>0</v>
      </c>
      <c r="H12" s="35"/>
      <c r="I12" s="38">
        <f>IFERROR(L12/$G$12,0)</f>
        <v>0</v>
      </c>
      <c r="J12" s="38">
        <f>ROUNDUP(N12, 0)</f>
        <v>0</v>
      </c>
      <c r="K12" s="43" t="s">
        <v>8</v>
      </c>
      <c r="L12" s="38">
        <f t="shared" ref="L12" si="0">SUM($D$7*M12)</f>
        <v>0</v>
      </c>
      <c r="M12" s="5">
        <v>1.67</v>
      </c>
      <c r="N12" s="38">
        <f>IFERROR(I12/10,0)</f>
        <v>0</v>
      </c>
    </row>
    <row r="13" spans="1:15" ht="14.45" customHeight="1" x14ac:dyDescent="0.25">
      <c r="G13" s="41"/>
      <c r="H13" s="42"/>
      <c r="I13" s="44"/>
      <c r="J13" s="44"/>
      <c r="K13" s="43"/>
      <c r="L13" s="44"/>
      <c r="M13" s="6"/>
      <c r="N13" s="44"/>
    </row>
    <row r="14" spans="1:15" ht="14.45" customHeight="1" x14ac:dyDescent="0.25">
      <c r="G14" s="32" t="s">
        <v>13</v>
      </c>
      <c r="H14" s="33"/>
      <c r="I14" s="8" t="s">
        <v>4</v>
      </c>
      <c r="J14" s="8" t="s">
        <v>3</v>
      </c>
    </row>
    <row r="15" spans="1:15" ht="14.45" customHeight="1" x14ac:dyDescent="0.25">
      <c r="G15" s="34">
        <v>3</v>
      </c>
      <c r="H15" s="35"/>
      <c r="I15" s="38">
        <f>IFERROR(M15/3,0)</f>
        <v>0</v>
      </c>
      <c r="J15" s="49">
        <f>ROUNDUP(N15, 0)</f>
        <v>0</v>
      </c>
      <c r="K15" s="52"/>
      <c r="L15" s="19"/>
      <c r="M15" s="14">
        <f>SUM(I12*0.6)*2</f>
        <v>0</v>
      </c>
      <c r="N15" s="38">
        <f>IFERROR(I15/10,0)</f>
        <v>0</v>
      </c>
    </row>
    <row r="16" spans="1:15" ht="14.45" customHeight="1" x14ac:dyDescent="0.25">
      <c r="B16" s="47" t="s">
        <v>12</v>
      </c>
      <c r="C16" s="47"/>
      <c r="D16" s="47"/>
      <c r="E16" s="47"/>
      <c r="G16" s="36"/>
      <c r="H16" s="37"/>
      <c r="I16" s="39"/>
      <c r="J16" s="49"/>
      <c r="K16" s="52"/>
      <c r="L16" s="19"/>
      <c r="M16" s="6"/>
      <c r="N16" s="39"/>
    </row>
    <row r="17" spans="1:13" ht="14.45" customHeight="1" x14ac:dyDescent="0.25">
      <c r="G17" s="40" t="s">
        <v>7</v>
      </c>
      <c r="H17" s="40"/>
      <c r="I17" s="8" t="s">
        <v>4</v>
      </c>
      <c r="J17" s="8" t="s">
        <v>10</v>
      </c>
      <c r="M17"/>
    </row>
    <row r="18" spans="1:13" ht="14.45" customHeight="1" x14ac:dyDescent="0.25">
      <c r="A18" s="27"/>
      <c r="B18" s="28" t="s">
        <v>17</v>
      </c>
      <c r="C18" s="28"/>
      <c r="D18" s="28"/>
      <c r="E18" s="28"/>
      <c r="F18" s="27"/>
      <c r="G18" s="48" t="s">
        <v>9</v>
      </c>
      <c r="H18" s="48"/>
      <c r="I18" s="49">
        <f>IFERROR(SUM(M18*I12),0)</f>
        <v>0</v>
      </c>
      <c r="J18" s="38">
        <f>IFERROR(ROUNDUP(L18, 0),0)</f>
        <v>0</v>
      </c>
      <c r="L18" s="14" t="e">
        <f>SUM(M18*I12)/100</f>
        <v>#N/A</v>
      </c>
      <c r="M18" s="50" t="e">
        <f>LOOKUP(G12,O1:O5,N1:N5)</f>
        <v>#N/A</v>
      </c>
    </row>
    <row r="19" spans="1:13" ht="14.45" customHeight="1" x14ac:dyDescent="0.25">
      <c r="G19" s="48"/>
      <c r="H19" s="48"/>
      <c r="I19" s="49"/>
      <c r="J19" s="39"/>
      <c r="K19" s="6"/>
      <c r="L19" s="4"/>
      <c r="M19" s="51"/>
    </row>
    <row r="20" spans="1:13" ht="14.45" customHeight="1" x14ac:dyDescent="0.25">
      <c r="L20" s="4"/>
      <c r="M20"/>
    </row>
    <row r="21" spans="1:13" ht="14.45" customHeight="1" x14ac:dyDescent="0.25"/>
    <row r="22" spans="1:13" ht="14.45" customHeight="1" x14ac:dyDescent="0.25">
      <c r="B22" s="15"/>
      <c r="C22" s="15"/>
      <c r="D22" s="15"/>
      <c r="E22" s="15"/>
      <c r="F22" s="15"/>
    </row>
    <row r="23" spans="1:13" ht="14.45" customHeight="1" x14ac:dyDescent="0.25"/>
    <row r="24" spans="1:13" ht="14.45" customHeight="1" x14ac:dyDescent="0.25"/>
    <row r="25" spans="1:13" ht="14.45" customHeight="1" x14ac:dyDescent="0.25">
      <c r="B25" s="47" t="s">
        <v>9</v>
      </c>
      <c r="C25" s="47"/>
      <c r="D25" s="47"/>
      <c r="E25" s="47"/>
    </row>
    <row r="26" spans="1:13" ht="14.45" customHeight="1" x14ac:dyDescent="0.25">
      <c r="G26" s="16"/>
      <c r="H26" s="16"/>
      <c r="I26" s="24"/>
      <c r="J26" s="24"/>
      <c r="M26"/>
    </row>
    <row r="27" spans="1:13" ht="14.45" customHeight="1" x14ac:dyDescent="0.25">
      <c r="G27" s="26"/>
      <c r="H27" s="26"/>
      <c r="I27" s="25"/>
      <c r="J27" s="25"/>
      <c r="M27"/>
    </row>
    <row r="28" spans="1:13" ht="14.45" customHeight="1" x14ac:dyDescent="0.25">
      <c r="G28" s="26"/>
      <c r="H28" s="26"/>
      <c r="I28" s="25"/>
      <c r="J28" s="25"/>
      <c r="M28"/>
    </row>
    <row r="29" spans="1:13" ht="14.45" customHeight="1" x14ac:dyDescent="0.25">
      <c r="G29" s="16"/>
      <c r="H29" s="16"/>
      <c r="I29" s="24"/>
      <c r="J29" s="24"/>
      <c r="M29"/>
    </row>
    <row r="30" spans="1:13" ht="14.45" customHeight="1" x14ac:dyDescent="0.25">
      <c r="G30" s="26"/>
      <c r="H30" s="26"/>
      <c r="I30" s="25"/>
      <c r="J30" s="25"/>
      <c r="M30"/>
    </row>
    <row r="31" spans="1:13" ht="14.45" customHeight="1" x14ac:dyDescent="0.25">
      <c r="G31" s="26"/>
      <c r="H31" s="26"/>
      <c r="I31" s="25"/>
      <c r="J31" s="25"/>
      <c r="M31"/>
    </row>
    <row r="32" spans="1:13" ht="14.45" customHeight="1" x14ac:dyDescent="0.25">
      <c r="G32"/>
      <c r="H32"/>
      <c r="M32"/>
    </row>
    <row r="33" spans="1:13" ht="14.45" customHeight="1" x14ac:dyDescent="0.25">
      <c r="G33"/>
      <c r="H33"/>
      <c r="M33"/>
    </row>
    <row r="34" spans="1:13" ht="14.45" customHeight="1" x14ac:dyDescent="0.25">
      <c r="A34" s="45" t="s">
        <v>15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7"/>
      <c r="M34"/>
    </row>
    <row r="35" spans="1:13" ht="14.4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17"/>
      <c r="M3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17"/>
      <c r="M36"/>
    </row>
    <row r="37" spans="1:13" ht="14.4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18"/>
    </row>
    <row r="38" spans="1:13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18"/>
    </row>
    <row r="39" spans="1:13" x14ac:dyDescent="0.25">
      <c r="G39"/>
      <c r="H39"/>
    </row>
    <row r="40" spans="1:13" x14ac:dyDescent="0.25">
      <c r="G40"/>
      <c r="H40"/>
    </row>
    <row r="41" spans="1:13" x14ac:dyDescent="0.25">
      <c r="G41"/>
      <c r="H41"/>
    </row>
    <row r="42" spans="1:13" x14ac:dyDescent="0.25">
      <c r="G42"/>
      <c r="H42"/>
    </row>
    <row r="43" spans="1:13" x14ac:dyDescent="0.25">
      <c r="G43"/>
      <c r="H43"/>
    </row>
    <row r="44" spans="1:13" x14ac:dyDescent="0.25">
      <c r="G44"/>
      <c r="H44"/>
    </row>
    <row r="45" spans="1:13" x14ac:dyDescent="0.25">
      <c r="G45"/>
      <c r="H45"/>
    </row>
    <row r="46" spans="1:13" x14ac:dyDescent="0.25">
      <c r="G46"/>
      <c r="H46"/>
    </row>
    <row r="47" spans="1:13" x14ac:dyDescent="0.25">
      <c r="G47"/>
      <c r="H47"/>
    </row>
  </sheetData>
  <protectedRanges>
    <protectedRange sqref="D7:F8" name="Range1_1"/>
  </protectedRanges>
  <mergeCells count="29">
    <mergeCell ref="A1:K1"/>
    <mergeCell ref="B6:H6"/>
    <mergeCell ref="G7:H7"/>
    <mergeCell ref="L12:L13"/>
    <mergeCell ref="J12:J13"/>
    <mergeCell ref="I12:I13"/>
    <mergeCell ref="D7:F7"/>
    <mergeCell ref="D8:F8"/>
    <mergeCell ref="B10:E10"/>
    <mergeCell ref="G8:H8"/>
    <mergeCell ref="G11:H11"/>
    <mergeCell ref="M18:M19"/>
    <mergeCell ref="I15:I16"/>
    <mergeCell ref="J15:J16"/>
    <mergeCell ref="K15:K16"/>
    <mergeCell ref="B25:E25"/>
    <mergeCell ref="A34:K36"/>
    <mergeCell ref="A37:K38"/>
    <mergeCell ref="B16:E16"/>
    <mergeCell ref="G18:H19"/>
    <mergeCell ref="J18:J19"/>
    <mergeCell ref="I18:I19"/>
    <mergeCell ref="G14:H14"/>
    <mergeCell ref="G15:H16"/>
    <mergeCell ref="N15:N16"/>
    <mergeCell ref="G17:H17"/>
    <mergeCell ref="G12:H13"/>
    <mergeCell ref="K12:K13"/>
    <mergeCell ref="N12:N13"/>
  </mergeCells>
  <pageMargins left="0.7" right="0.7" top="0.75" bottom="0.75" header="0.3" footer="0.3"/>
  <pageSetup paperSize="9" orientation="portrait" r:id="rId1"/>
  <headerFooter>
    <oddHeader xml:space="preserve">&amp;C&amp;"-,Bold"&amp;14Wall Lining System Quantity Calculator&amp;R&amp;12 30th May 2019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Rees</dc:creator>
  <cp:lastModifiedBy>Shannon Harrison</cp:lastModifiedBy>
  <dcterms:created xsi:type="dcterms:W3CDTF">2019-05-20T18:41:22Z</dcterms:created>
  <dcterms:modified xsi:type="dcterms:W3CDTF">2023-05-11T15:15:38Z</dcterms:modified>
</cp:coreProperties>
</file>